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Яндоба\Desktop\Сайт 2025-2026\Питание\Календарь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62" i="1" s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I100" i="1" s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157" i="1" l="1"/>
  <c r="I43" i="1"/>
  <c r="G100" i="1"/>
  <c r="I119" i="1"/>
  <c r="H138" i="1"/>
  <c r="H176" i="1"/>
  <c r="G138" i="1"/>
  <c r="G176" i="1"/>
  <c r="I195" i="1"/>
  <c r="J119" i="1"/>
  <c r="L195" i="1"/>
  <c r="J195" i="1"/>
  <c r="L176" i="1"/>
  <c r="J176" i="1"/>
  <c r="L157" i="1"/>
  <c r="J157" i="1"/>
  <c r="L138" i="1"/>
  <c r="J138" i="1"/>
  <c r="H43" i="1"/>
  <c r="J43" i="1"/>
  <c r="L119" i="1"/>
  <c r="L100" i="1"/>
  <c r="J100" i="1"/>
  <c r="F100" i="1"/>
  <c r="J81" i="1"/>
  <c r="L81" i="1"/>
  <c r="F81" i="1"/>
  <c r="I81" i="1"/>
  <c r="G81" i="1"/>
  <c r="H81" i="1"/>
  <c r="J62" i="1"/>
  <c r="F62" i="1"/>
  <c r="G62" i="1"/>
  <c r="L43" i="1"/>
  <c r="F43" i="1"/>
  <c r="L24" i="1"/>
  <c r="F119" i="1"/>
  <c r="F138" i="1"/>
  <c r="F157" i="1"/>
  <c r="F176" i="1"/>
  <c r="F195" i="1"/>
  <c r="I24" i="1"/>
  <c r="I196" i="1" s="1"/>
  <c r="F24" i="1"/>
  <c r="J24" i="1"/>
  <c r="H24" i="1"/>
  <c r="G24" i="1"/>
  <c r="L196" i="1" l="1"/>
  <c r="F196" i="1"/>
  <c r="H196" i="1"/>
  <c r="J196" i="1"/>
  <c r="G196" i="1"/>
</calcChain>
</file>

<file path=xl/sharedStrings.xml><?xml version="1.0" encoding="utf-8"?>
<sst xmlns="http://schemas.openxmlformats.org/spreadsheetml/2006/main" count="289" uniqueCount="91">
  <si>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</si>
  <si>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</si>
  <si>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</si>
  <si>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</si>
  <si>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</si>
  <si>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</si>
  <si>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</si>
  <si>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</si>
  <si>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</si>
  <si>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</si>
  <si>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</si>
  <si>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</si>
  <si>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</si>
  <si>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</si>
  <si>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</si>
  <si>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</si>
  <si>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</si>
  <si>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</si>
  <si>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</si>
  <si>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</si>
  <si>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</si>
  <si>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</si>
  <si>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</si>
  <si>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</si>
  <si>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</si>
  <si>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</si>
  <si>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</si>
  <si>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</si>
  <si>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</si>
  <si>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</si>
  <si>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</si>
  <si>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</si>
  <si>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</si>
  <si>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</si>
  <si>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</si>
  <si>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</si>
  <si>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</si>
  <si>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</si>
  <si>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</si>
  <si>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из белокочанной капусты</t>
  </si>
  <si>
    <t>Суп картофельный  гороховый с курицей</t>
  </si>
  <si>
    <t>Биточки п/ф с соусом томатным</t>
  </si>
  <si>
    <t>Каша гречневая рассыпчатая с маслом</t>
  </si>
  <si>
    <t>Компот из свежих плодов</t>
  </si>
  <si>
    <t>Хлеб ржаной</t>
  </si>
  <si>
    <t>Салат из свежих помидоров с луком</t>
  </si>
  <si>
    <t>Котлеты п/ф с томатным соусом</t>
  </si>
  <si>
    <t>Макароны отварные с маслом</t>
  </si>
  <si>
    <t>Компот из изюма</t>
  </si>
  <si>
    <t xml:space="preserve"> Каша молочная пшенная с маслом</t>
  </si>
  <si>
    <t>Кофейный напиток</t>
  </si>
  <si>
    <t>Хлеб пшеничный</t>
  </si>
  <si>
    <t>Сыр порциями</t>
  </si>
  <si>
    <t>Вафли</t>
  </si>
  <si>
    <t>МБОУ"Чагасьская СОШ им. М.В.Серова"</t>
  </si>
  <si>
    <t>Каша молочная из овсяных хлопьев</t>
  </si>
  <si>
    <t>Какао золотой ярлык</t>
  </si>
  <si>
    <t>Салат из квашеной капусты с луком</t>
  </si>
  <si>
    <t>Борщ с капустой и картофелем со сметаной и курицей</t>
  </si>
  <si>
    <t>Плов из птицы</t>
  </si>
  <si>
    <t>Компот из смеси сухофруктов</t>
  </si>
  <si>
    <t>Фрукты</t>
  </si>
  <si>
    <t>Каша молочная манная с маслом</t>
  </si>
  <si>
    <t>Салат из белокачанной капусты</t>
  </si>
  <si>
    <t>Суп картофельный с макарон.изделиями с  курицей</t>
  </si>
  <si>
    <t xml:space="preserve">Рыба припущенная с соусом сметанным </t>
  </si>
  <si>
    <t>Пюре картофельное с маслом</t>
  </si>
  <si>
    <t>Чай с сахаром</t>
  </si>
  <si>
    <t>Каша молочная "Дружба" риса и пшена с маслом</t>
  </si>
  <si>
    <t>Бутерброд с сыром маслом</t>
  </si>
  <si>
    <t>Салат овощной с яблоками</t>
  </si>
  <si>
    <t>Щи из свежей капусты с картоф.со сметаной  с курицей</t>
  </si>
  <si>
    <t>Биточкип п/ф  с соусом томатным</t>
  </si>
  <si>
    <t>Компот из кураги</t>
  </si>
  <si>
    <t>Печенье</t>
  </si>
  <si>
    <t>Каша молочная гречневая с маслом</t>
  </si>
  <si>
    <t>Салат из моркови с яблоками и курагой</t>
  </si>
  <si>
    <t>Рассольник ленинградский со сметаной с курицей</t>
  </si>
  <si>
    <t>Жаркое по-домашнему из куриной грудки</t>
  </si>
  <si>
    <t>Фрукты (плоды свежие)</t>
  </si>
  <si>
    <t>Каша молочная рисовая с маслом</t>
  </si>
  <si>
    <t>Чай с лимоном</t>
  </si>
  <si>
    <t>Каша молочная пшеничная с маслом</t>
  </si>
  <si>
    <t>Бутерброд с повидлом</t>
  </si>
  <si>
    <t>Голень тушеная с соусом томатным</t>
  </si>
  <si>
    <t>Рис отварной с маслом</t>
  </si>
  <si>
    <t>Рыба припущенная с соусом сметанным</t>
  </si>
  <si>
    <t>Масло сливочное порциями</t>
  </si>
  <si>
    <t>Суп крестьянский с крупой и курицей</t>
  </si>
  <si>
    <t>12-23</t>
  </si>
  <si>
    <t>Щи из свежей капусты со сметаной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</si>
</sst>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33333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0" borderId="2" xfId="0" applyFont="1" applyBorder="1" applyAlignment="1" applyProtection="1">
      <alignment vertical="top" wrapText="1"/>
      <protection locked="0"/>
    </xf>
    <xf numFmtId="0" fontId="12" fillId="0" borderId="2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0" xfId="0" applyFont="1" applyFill="1" applyProtection="1"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 applyProtection="1">
      <alignment horizontal="center" wrapText="1"/>
      <protection locked="0"/>
    </xf>
    <xf numFmtId="0" fontId="12" fillId="2" borderId="2" xfId="0" applyFont="1" applyFill="1" applyBorder="1" applyAlignment="1" applyProtection="1">
      <alignment horizontal="center"/>
      <protection locked="0"/>
    </xf>
    <xf numFmtId="2" fontId="12" fillId="2" borderId="4" xfId="0" applyNumberFormat="1" applyFont="1" applyFill="1" applyBorder="1" applyAlignment="1" applyProtection="1">
      <alignment horizontal="center" vertical="center"/>
      <protection locked="0"/>
    </xf>
    <xf numFmtId="2" fontId="12" fillId="2" borderId="2" xfId="0" applyNumberFormat="1" applyFont="1" applyFill="1" applyBorder="1" applyAlignment="1" applyProtection="1">
      <alignment horizontal="center" vertical="center"/>
      <protection locked="0"/>
    </xf>
    <xf numFmtId="2" fontId="12" fillId="2" borderId="2" xfId="0" applyNumberFormat="1" applyFont="1" applyFill="1" applyBorder="1" applyAlignment="1" applyProtection="1">
      <alignment horizontal="center"/>
      <protection locked="0"/>
    </xf>
    <xf numFmtId="0" fontId="1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top" wrapText="1"/>
    </xf>
    <xf numFmtId="0" fontId="14" fillId="0" borderId="17" xfId="0" applyFont="1" applyBorder="1" applyAlignment="1">
      <alignment horizontal="center" vertical="top" wrapText="1"/>
    </xf>
    <xf numFmtId="0" fontId="14" fillId="3" borderId="3" xfId="0" applyFont="1" applyFill="1" applyBorder="1" applyAlignment="1">
      <alignment horizontal="center" vertical="top" wrapText="1"/>
    </xf>
    <xf numFmtId="2" fontId="14" fillId="3" borderId="3" xfId="0" applyNumberFormat="1" applyFont="1" applyFill="1" applyBorder="1" applyAlignment="1">
      <alignment horizontal="center" vertical="top" wrapText="1"/>
    </xf>
    <xf numFmtId="49" fontId="2" fillId="2" borderId="4" xfId="0" applyNumberFormat="1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horizontal="left"/>
      <protection locked="0"/>
    </xf>
    <xf numFmtId="0" fontId="12" fillId="2" borderId="2" xfId="0" applyFont="1" applyFill="1" applyBorder="1" applyAlignment="1" applyProtection="1">
      <alignment horizontal="left" vertical="top" wrapText="1"/>
      <protection locked="0"/>
    </xf>
    <xf numFmtId="0" fontId="12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top" wrapText="1"/>
    </xf>
    <xf numFmtId="2" fontId="13" fillId="2" borderId="4" xfId="0" applyNumberFormat="1" applyFont="1" applyFill="1" applyBorder="1" applyAlignment="1" applyProtection="1">
      <alignment horizontal="center" vertical="center"/>
      <protection locked="0"/>
    </xf>
    <xf numFmtId="2" fontId="13" fillId="2" borderId="2" xfId="0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Protection="1">
      <protection locked="0"/>
    </xf>
    <xf numFmtId="0" fontId="11" fillId="2" borderId="2" xfId="0" applyFont="1" applyFill="1" applyBorder="1" applyProtection="1">
      <protection locked="0"/>
    </xf>
    <xf numFmtId="0" fontId="12" fillId="2" borderId="2" xfId="0" applyFont="1" applyFill="1" applyBorder="1" applyProtection="1"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2" fontId="12" fillId="2" borderId="4" xfId="0" applyNumberFormat="1" applyFont="1" applyFill="1" applyBorder="1" applyAlignment="1" applyProtection="1">
      <alignment horizontal="center"/>
      <protection locked="0"/>
    </xf>
    <xf numFmtId="0" fontId="15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/>
      <protection locked="0"/>
    </xf>
    <xf numFmtId="0" fontId="16" fillId="2" borderId="5" xfId="0" applyFont="1" applyFill="1" applyBorder="1" applyAlignment="1" applyProtection="1">
      <alignment vertical="center" wrapText="1"/>
      <protection locked="0"/>
    </xf>
    <xf numFmtId="0" fontId="12" fillId="2" borderId="2" xfId="0" applyFont="1" applyFill="1" applyBorder="1"/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 applyProtection="1">
      <alignment horizontal="center" vertical="center" wrapText="1"/>
      <protection locked="0"/>
    </xf>
    <xf numFmtId="1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2" fontId="12" fillId="2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Border="1"/>
    <xf numFmtId="0" fontId="2" fillId="2" borderId="2" xfId="0" applyFont="1" applyFill="1" applyBorder="1"/>
    <xf numFmtId="0" fontId="12" fillId="2" borderId="0" xfId="0" applyFont="1" applyFill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99" sqref="H19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0" t="s">
        <v>54</v>
      </c>
      <c r="D1" s="101"/>
      <c r="E1" s="101"/>
      <c r="F1" s="12" t="s">
        <v>16</v>
      </c>
      <c r="G1" s="2" t="s">
        <v>17</v>
      </c>
      <c r="H1" s="102"/>
      <c r="I1" s="102"/>
      <c r="J1" s="102"/>
      <c r="K1" s="102"/>
    </row>
    <row r="2" spans="1:12" ht="18" x14ac:dyDescent="0.2">
      <c r="A2" s="35" t="s">
        <v>6</v>
      </c>
      <c r="C2" s="2"/>
      <c r="G2" s="2" t="s">
        <v>18</v>
      </c>
      <c r="H2" s="102"/>
      <c r="I2" s="102"/>
      <c r="J2" s="102"/>
      <c r="K2" s="10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70" t="s">
        <v>89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49</v>
      </c>
      <c r="F6" s="40">
        <v>250</v>
      </c>
      <c r="G6" s="40">
        <v>10.28</v>
      </c>
      <c r="H6" s="40">
        <v>13.16</v>
      </c>
      <c r="I6" s="40">
        <v>52.75</v>
      </c>
      <c r="J6" s="40">
        <v>371.43</v>
      </c>
      <c r="K6" s="41">
        <v>173</v>
      </c>
      <c r="L6" s="40">
        <v>19.29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50</v>
      </c>
      <c r="F8" s="43">
        <v>200</v>
      </c>
      <c r="G8" s="43">
        <v>3.16</v>
      </c>
      <c r="H8" s="43">
        <v>2.67</v>
      </c>
      <c r="I8" s="43">
        <v>15.94</v>
      </c>
      <c r="J8" s="43">
        <v>100.6</v>
      </c>
      <c r="K8" s="44">
        <v>379</v>
      </c>
      <c r="L8" s="43">
        <v>12.33</v>
      </c>
    </row>
    <row r="9" spans="1:12" ht="15" x14ac:dyDescent="0.25">
      <c r="A9" s="23"/>
      <c r="B9" s="15"/>
      <c r="C9" s="11"/>
      <c r="D9" s="7" t="s">
        <v>23</v>
      </c>
      <c r="E9" s="42" t="s">
        <v>51</v>
      </c>
      <c r="F9" s="43">
        <v>50</v>
      </c>
      <c r="G9" s="43">
        <v>3.8</v>
      </c>
      <c r="H9" s="43">
        <v>0.4</v>
      </c>
      <c r="I9" s="43">
        <v>24.5</v>
      </c>
      <c r="J9" s="43">
        <v>117.5</v>
      </c>
      <c r="K9" s="44">
        <v>1</v>
      </c>
      <c r="L9" s="43">
        <v>4.9800000000000004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52</v>
      </c>
      <c r="F11" s="43">
        <v>10</v>
      </c>
      <c r="G11" s="43">
        <v>2.79</v>
      </c>
      <c r="H11" s="43">
        <v>1.47</v>
      </c>
      <c r="I11" s="43"/>
      <c r="J11" s="43">
        <v>25</v>
      </c>
      <c r="K11" s="44">
        <v>15</v>
      </c>
      <c r="L11" s="43">
        <v>8.5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510</v>
      </c>
      <c r="G13" s="19">
        <f t="shared" ref="G13:J13" si="0">SUM(G6:G12)</f>
        <v>20.029999999999998</v>
      </c>
      <c r="H13" s="19">
        <f t="shared" si="0"/>
        <v>17.7</v>
      </c>
      <c r="I13" s="19">
        <f t="shared" si="0"/>
        <v>93.19</v>
      </c>
      <c r="J13" s="19">
        <f t="shared" si="0"/>
        <v>614.53</v>
      </c>
      <c r="K13" s="25"/>
      <c r="L13" s="19">
        <f t="shared" ref="L13" si="1">SUM(L6:L12)</f>
        <v>45.099999999999994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3" t="s">
        <v>45</v>
      </c>
      <c r="F14" s="59">
        <v>60</v>
      </c>
      <c r="G14" s="56">
        <v>0.67</v>
      </c>
      <c r="H14" s="56">
        <v>3.7</v>
      </c>
      <c r="I14" s="56">
        <v>2.83</v>
      </c>
      <c r="J14" s="65">
        <v>47.46</v>
      </c>
      <c r="K14" s="56">
        <v>14</v>
      </c>
      <c r="L14" s="61">
        <v>13.07</v>
      </c>
    </row>
    <row r="15" spans="1:12" ht="15" x14ac:dyDescent="0.25">
      <c r="A15" s="23"/>
      <c r="B15" s="15"/>
      <c r="C15" s="11"/>
      <c r="D15" s="7" t="s">
        <v>27</v>
      </c>
      <c r="E15" s="54" t="s">
        <v>40</v>
      </c>
      <c r="F15" s="59">
        <v>200</v>
      </c>
      <c r="G15" s="57"/>
      <c r="H15" s="57">
        <v>4.66</v>
      </c>
      <c r="I15" s="57">
        <v>13.22</v>
      </c>
      <c r="J15" s="65">
        <v>175.6</v>
      </c>
      <c r="K15" s="56">
        <v>102</v>
      </c>
      <c r="L15" s="62">
        <v>11.93</v>
      </c>
    </row>
    <row r="16" spans="1:12" ht="15" x14ac:dyDescent="0.25">
      <c r="A16" s="23"/>
      <c r="B16" s="15"/>
      <c r="C16" s="11"/>
      <c r="D16" s="7" t="s">
        <v>28</v>
      </c>
      <c r="E16" s="55" t="s">
        <v>46</v>
      </c>
      <c r="F16" s="60">
        <v>100</v>
      </c>
      <c r="G16" s="57">
        <v>8.23</v>
      </c>
      <c r="H16" s="64">
        <v>20.3</v>
      </c>
      <c r="I16" s="57">
        <v>3.97</v>
      </c>
      <c r="J16" s="65">
        <v>232.03</v>
      </c>
      <c r="K16" s="57">
        <v>1</v>
      </c>
      <c r="L16" s="62">
        <v>43.6</v>
      </c>
    </row>
    <row r="17" spans="1:12" ht="15" x14ac:dyDescent="0.25">
      <c r="A17" s="23"/>
      <c r="B17" s="15"/>
      <c r="C17" s="11"/>
      <c r="D17" s="7" t="s">
        <v>29</v>
      </c>
      <c r="E17" s="54" t="s">
        <v>47</v>
      </c>
      <c r="F17" s="59">
        <v>150</v>
      </c>
      <c r="G17" s="57">
        <v>5.52</v>
      </c>
      <c r="H17" s="57">
        <v>4.51</v>
      </c>
      <c r="I17" s="57">
        <v>26.44</v>
      </c>
      <c r="J17" s="65">
        <v>168.44</v>
      </c>
      <c r="K17" s="56">
        <v>309</v>
      </c>
      <c r="L17" s="62">
        <v>8.4700000000000006</v>
      </c>
    </row>
    <row r="18" spans="1:12" ht="15" x14ac:dyDescent="0.25">
      <c r="A18" s="23"/>
      <c r="B18" s="15"/>
      <c r="C18" s="11"/>
      <c r="D18" s="7" t="s">
        <v>30</v>
      </c>
      <c r="E18" s="54" t="s">
        <v>48</v>
      </c>
      <c r="F18" s="59">
        <v>207</v>
      </c>
      <c r="G18" s="57">
        <v>0.35</v>
      </c>
      <c r="H18" s="57">
        <v>7.0000000000000007E-2</v>
      </c>
      <c r="I18" s="57">
        <v>30.89</v>
      </c>
      <c r="J18" s="65">
        <v>126.48</v>
      </c>
      <c r="K18" s="57">
        <v>348</v>
      </c>
      <c r="L18" s="62">
        <v>9.52</v>
      </c>
    </row>
    <row r="19" spans="1:12" ht="15" x14ac:dyDescent="0.25">
      <c r="A19" s="23"/>
      <c r="B19" s="15"/>
      <c r="C19" s="11"/>
      <c r="D19" s="7" t="s">
        <v>31</v>
      </c>
      <c r="E19" s="54" t="s">
        <v>44</v>
      </c>
      <c r="F19" s="60">
        <v>50</v>
      </c>
      <c r="G19" s="60">
        <v>3.05</v>
      </c>
      <c r="H19" s="60">
        <v>0.6</v>
      </c>
      <c r="I19" s="60">
        <v>19.95</v>
      </c>
      <c r="J19" s="60">
        <v>98.5</v>
      </c>
      <c r="K19" s="58">
        <v>1</v>
      </c>
      <c r="L19" s="63">
        <v>3.81</v>
      </c>
    </row>
    <row r="20" spans="1:12" ht="15" x14ac:dyDescent="0.25">
      <c r="A20" s="23"/>
      <c r="B20" s="15"/>
      <c r="C20" s="11"/>
      <c r="D20" s="7" t="s">
        <v>32</v>
      </c>
      <c r="E20" s="42" t="s">
        <v>53</v>
      </c>
      <c r="F20" s="43">
        <v>50</v>
      </c>
      <c r="G20" s="43">
        <v>2.25</v>
      </c>
      <c r="H20" s="43">
        <v>13</v>
      </c>
      <c r="I20" s="43">
        <v>33</v>
      </c>
      <c r="J20" s="43">
        <v>250</v>
      </c>
      <c r="K20" s="44">
        <v>706</v>
      </c>
      <c r="L20" s="43">
        <v>30.5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817</v>
      </c>
      <c r="G23" s="19">
        <f t="shared" ref="G23:J23" si="2">SUM(G14:G22)</f>
        <v>20.07</v>
      </c>
      <c r="H23" s="19">
        <f t="shared" si="2"/>
        <v>46.84</v>
      </c>
      <c r="I23" s="19">
        <f t="shared" si="2"/>
        <v>130.30000000000001</v>
      </c>
      <c r="J23" s="19">
        <f t="shared" si="2"/>
        <v>1098.51</v>
      </c>
      <c r="K23" s="25"/>
      <c r="L23" s="19">
        <f t="shared" ref="L23" si="3">SUM(L14:L22)</f>
        <v>120.89999999999999</v>
      </c>
    </row>
    <row r="24" spans="1:12" ht="15.75" thickBot="1" x14ac:dyDescent="0.25">
      <c r="A24" s="29">
        <f>A6</f>
        <v>1</v>
      </c>
      <c r="B24" s="30">
        <f>B6</f>
        <v>1</v>
      </c>
      <c r="C24" s="103" t="s">
        <v>4</v>
      </c>
      <c r="D24" s="104"/>
      <c r="E24" s="31"/>
      <c r="F24" s="68">
        <f>F13+F23</f>
        <v>1327</v>
      </c>
      <c r="G24" s="68">
        <f t="shared" ref="G24:J24" si="4">G13+G23</f>
        <v>40.099999999999994</v>
      </c>
      <c r="H24" s="68">
        <f t="shared" si="4"/>
        <v>64.540000000000006</v>
      </c>
      <c r="I24" s="68">
        <f t="shared" si="4"/>
        <v>223.49</v>
      </c>
      <c r="J24" s="68">
        <f t="shared" si="4"/>
        <v>1713.04</v>
      </c>
      <c r="K24" s="68"/>
      <c r="L24" s="69">
        <f t="shared" ref="L24" si="5">L13+L23</f>
        <v>166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55</v>
      </c>
      <c r="F25" s="40">
        <v>250</v>
      </c>
      <c r="G25" s="40">
        <v>10.96</v>
      </c>
      <c r="H25" s="40">
        <v>12</v>
      </c>
      <c r="I25" s="40">
        <v>48.82</v>
      </c>
      <c r="J25" s="40">
        <v>347.56</v>
      </c>
      <c r="K25" s="41">
        <v>173</v>
      </c>
      <c r="L25" s="40">
        <v>20.56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56</v>
      </c>
      <c r="F27" s="43">
        <v>205</v>
      </c>
      <c r="G27" s="43">
        <v>3.98</v>
      </c>
      <c r="H27" s="43">
        <v>3.9</v>
      </c>
      <c r="I27" s="43">
        <v>25.69</v>
      </c>
      <c r="J27" s="43">
        <v>155.13999999999999</v>
      </c>
      <c r="K27" s="44">
        <v>700</v>
      </c>
      <c r="L27" s="43">
        <v>15.86</v>
      </c>
    </row>
    <row r="28" spans="1:12" ht="15" x14ac:dyDescent="0.25">
      <c r="A28" s="14"/>
      <c r="B28" s="15"/>
      <c r="C28" s="11"/>
      <c r="D28" s="7" t="s">
        <v>23</v>
      </c>
      <c r="E28" s="42" t="s">
        <v>51</v>
      </c>
      <c r="F28" s="43">
        <v>50</v>
      </c>
      <c r="G28" s="43">
        <v>3.8</v>
      </c>
      <c r="H28" s="43">
        <v>0.4</v>
      </c>
      <c r="I28" s="43">
        <v>24.6</v>
      </c>
      <c r="J28" s="43">
        <v>117.5</v>
      </c>
      <c r="K28" s="44">
        <v>1</v>
      </c>
      <c r="L28" s="43">
        <v>4.9800000000000004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66">
        <f>SUM(F25:F31)</f>
        <v>505</v>
      </c>
      <c r="G32" s="66">
        <f t="shared" ref="G32" si="6">SUM(G25:G31)</f>
        <v>18.740000000000002</v>
      </c>
      <c r="H32" s="66">
        <f t="shared" ref="H32" si="7">SUM(H25:H31)</f>
        <v>16.3</v>
      </c>
      <c r="I32" s="66">
        <f t="shared" ref="I32" si="8">SUM(I25:I31)</f>
        <v>99.110000000000014</v>
      </c>
      <c r="J32" s="66">
        <f t="shared" ref="J32:L32" si="9">SUM(J25:J31)</f>
        <v>620.20000000000005</v>
      </c>
      <c r="K32" s="67"/>
      <c r="L32" s="66">
        <f t="shared" si="9"/>
        <v>41.400000000000006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71" t="s">
        <v>57</v>
      </c>
      <c r="F33" s="56">
        <v>100</v>
      </c>
      <c r="G33" s="75">
        <v>1.63</v>
      </c>
      <c r="H33" s="75">
        <v>7.6</v>
      </c>
      <c r="I33" s="75">
        <v>7.18</v>
      </c>
      <c r="J33" s="75">
        <v>105.93</v>
      </c>
      <c r="K33" s="76">
        <v>74</v>
      </c>
      <c r="L33" s="61">
        <v>20.399999999999999</v>
      </c>
    </row>
    <row r="34" spans="1:12" ht="15" x14ac:dyDescent="0.25">
      <c r="A34" s="14"/>
      <c r="B34" s="15"/>
      <c r="C34" s="11"/>
      <c r="D34" s="7" t="s">
        <v>27</v>
      </c>
      <c r="E34" s="71" t="s">
        <v>58</v>
      </c>
      <c r="F34" s="56">
        <v>215</v>
      </c>
      <c r="G34" s="75">
        <v>6.58</v>
      </c>
      <c r="H34" s="75">
        <v>8.6300000000000008</v>
      </c>
      <c r="I34" s="75">
        <v>9.4</v>
      </c>
      <c r="J34" s="75">
        <v>149</v>
      </c>
      <c r="K34" s="77">
        <v>82</v>
      </c>
      <c r="L34" s="62">
        <v>16.7</v>
      </c>
    </row>
    <row r="35" spans="1:12" ht="15" x14ac:dyDescent="0.25">
      <c r="A35" s="14"/>
      <c r="B35" s="15"/>
      <c r="C35" s="11"/>
      <c r="D35" s="7" t="s">
        <v>28</v>
      </c>
      <c r="E35" s="71" t="s">
        <v>59</v>
      </c>
      <c r="F35" s="56">
        <v>200</v>
      </c>
      <c r="G35" s="75">
        <v>23.12</v>
      </c>
      <c r="H35" s="75">
        <v>11.04</v>
      </c>
      <c r="I35" s="75">
        <v>36.94</v>
      </c>
      <c r="J35" s="75">
        <v>340.06</v>
      </c>
      <c r="K35" s="77">
        <v>291</v>
      </c>
      <c r="L35" s="62">
        <v>43.8</v>
      </c>
    </row>
    <row r="36" spans="1:12" ht="15" x14ac:dyDescent="0.25">
      <c r="A36" s="14"/>
      <c r="B36" s="15"/>
      <c r="C36" s="11"/>
      <c r="D36" s="7" t="s">
        <v>29</v>
      </c>
      <c r="E36" s="71"/>
      <c r="F36" s="56"/>
      <c r="G36" s="75"/>
      <c r="H36" s="75"/>
      <c r="I36" s="75"/>
      <c r="J36" s="75"/>
      <c r="K36" s="77"/>
      <c r="L36" s="62"/>
    </row>
    <row r="37" spans="1:12" ht="15" x14ac:dyDescent="0.25">
      <c r="A37" s="14"/>
      <c r="B37" s="15"/>
      <c r="C37" s="11"/>
      <c r="D37" s="7" t="s">
        <v>30</v>
      </c>
      <c r="E37" s="71" t="s">
        <v>60</v>
      </c>
      <c r="F37" s="56">
        <v>200</v>
      </c>
      <c r="G37" s="75">
        <v>0.66</v>
      </c>
      <c r="H37" s="75">
        <v>0.09</v>
      </c>
      <c r="I37" s="75">
        <v>32.01</v>
      </c>
      <c r="J37" s="75">
        <v>132.80000000000001</v>
      </c>
      <c r="K37" s="77">
        <v>349</v>
      </c>
      <c r="L37" s="62">
        <v>5</v>
      </c>
    </row>
    <row r="38" spans="1:12" ht="15" x14ac:dyDescent="0.25">
      <c r="A38" s="14"/>
      <c r="B38" s="15"/>
      <c r="C38" s="11"/>
      <c r="D38" s="7" t="s">
        <v>31</v>
      </c>
      <c r="E38" s="72" t="s">
        <v>44</v>
      </c>
      <c r="F38" s="60">
        <v>50</v>
      </c>
      <c r="G38" s="60">
        <v>3.05</v>
      </c>
      <c r="H38" s="60">
        <v>0.6</v>
      </c>
      <c r="I38" s="60">
        <v>19.95</v>
      </c>
      <c r="J38" s="60">
        <v>98.5</v>
      </c>
      <c r="K38" s="76">
        <v>1</v>
      </c>
      <c r="L38" s="62">
        <v>3.81</v>
      </c>
    </row>
    <row r="39" spans="1:12" ht="15" x14ac:dyDescent="0.25">
      <c r="A39" s="14"/>
      <c r="B39" s="15"/>
      <c r="C39" s="11"/>
      <c r="D39" s="7" t="s">
        <v>32</v>
      </c>
      <c r="E39" s="42" t="s">
        <v>79</v>
      </c>
      <c r="F39" s="74">
        <v>140</v>
      </c>
      <c r="G39" s="74">
        <v>13.72</v>
      </c>
      <c r="H39" s="74">
        <v>0.56000000000000005</v>
      </c>
      <c r="I39" s="74">
        <v>0.56000000000000005</v>
      </c>
      <c r="J39" s="74">
        <v>61.6</v>
      </c>
      <c r="K39" s="60">
        <v>386</v>
      </c>
      <c r="L39" s="74">
        <v>19.600000000000001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905</v>
      </c>
      <c r="G42" s="19">
        <f t="shared" ref="G42" si="10">SUM(G33:G41)</f>
        <v>48.76</v>
      </c>
      <c r="H42" s="19">
        <f t="shared" ref="H42" si="11">SUM(H33:H41)</f>
        <v>28.52</v>
      </c>
      <c r="I42" s="19">
        <f t="shared" ref="I42" si="12">SUM(I33:I41)</f>
        <v>106.04</v>
      </c>
      <c r="J42" s="19">
        <f t="shared" ref="J42:L42" si="13">SUM(J33:J41)</f>
        <v>887.89</v>
      </c>
      <c r="K42" s="25"/>
      <c r="L42" s="19">
        <f t="shared" si="13"/>
        <v>109.31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103" t="s">
        <v>4</v>
      </c>
      <c r="D43" s="104"/>
      <c r="E43" s="31"/>
      <c r="F43" s="68">
        <f>F32+F42</f>
        <v>1410</v>
      </c>
      <c r="G43" s="68">
        <f t="shared" ref="G43" si="14">G32+G42</f>
        <v>67.5</v>
      </c>
      <c r="H43" s="68">
        <f t="shared" ref="H43" si="15">H32+H42</f>
        <v>44.82</v>
      </c>
      <c r="I43" s="68">
        <f t="shared" ref="I43" si="16">I32+I42</f>
        <v>205.15000000000003</v>
      </c>
      <c r="J43" s="68">
        <f t="shared" ref="J43:L43" si="17">J32+J42</f>
        <v>1508.0900000000001</v>
      </c>
      <c r="K43" s="68"/>
      <c r="L43" s="68">
        <f t="shared" si="17"/>
        <v>150.71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62</v>
      </c>
      <c r="F44" s="40">
        <v>250</v>
      </c>
      <c r="G44" s="40">
        <v>7.45</v>
      </c>
      <c r="H44" s="40">
        <v>8.68</v>
      </c>
      <c r="I44" s="40">
        <v>39.4</v>
      </c>
      <c r="J44" s="40">
        <v>265.85000000000002</v>
      </c>
      <c r="K44" s="41">
        <v>181</v>
      </c>
      <c r="L44" s="40">
        <v>18.75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43</v>
      </c>
      <c r="F46" s="43">
        <v>200</v>
      </c>
      <c r="G46" s="43">
        <v>0.16</v>
      </c>
      <c r="H46" s="43">
        <v>0.16</v>
      </c>
      <c r="I46" s="43">
        <v>27.88</v>
      </c>
      <c r="J46" s="43">
        <v>114.6</v>
      </c>
      <c r="K46" s="44">
        <v>342</v>
      </c>
      <c r="L46" s="43">
        <v>8.2200000000000006</v>
      </c>
    </row>
    <row r="47" spans="1:12" ht="15" x14ac:dyDescent="0.25">
      <c r="A47" s="23"/>
      <c r="B47" s="15"/>
      <c r="C47" s="11"/>
      <c r="D47" s="7" t="s">
        <v>23</v>
      </c>
      <c r="E47" s="42" t="s">
        <v>51</v>
      </c>
      <c r="F47" s="43">
        <v>50</v>
      </c>
      <c r="G47" s="43">
        <v>3.8</v>
      </c>
      <c r="H47" s="43">
        <v>0.4</v>
      </c>
      <c r="I47" s="43">
        <v>24.6</v>
      </c>
      <c r="J47" s="43">
        <v>117.5</v>
      </c>
      <c r="K47" s="44">
        <v>1</v>
      </c>
      <c r="L47" s="43">
        <v>4.9800000000000004</v>
      </c>
    </row>
    <row r="48" spans="1:12" ht="15" x14ac:dyDescent="0.25">
      <c r="A48" s="23"/>
      <c r="B48" s="15"/>
      <c r="C48" s="11"/>
      <c r="D48" s="7" t="s">
        <v>24</v>
      </c>
      <c r="E48" s="42" t="s">
        <v>79</v>
      </c>
      <c r="F48" s="74">
        <v>140</v>
      </c>
      <c r="G48" s="74">
        <v>13.72</v>
      </c>
      <c r="H48" s="74">
        <v>0.56000000000000005</v>
      </c>
      <c r="I48" s="74">
        <v>0.56000000000000005</v>
      </c>
      <c r="J48" s="74">
        <v>61.6</v>
      </c>
      <c r="K48" s="60">
        <v>386</v>
      </c>
      <c r="L48" s="74">
        <v>19.600000000000001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640</v>
      </c>
      <c r="G51" s="19">
        <f t="shared" ref="G51" si="18">SUM(G44:G50)</f>
        <v>25.130000000000003</v>
      </c>
      <c r="H51" s="19">
        <f t="shared" ref="H51" si="19">SUM(H44:H50)</f>
        <v>9.8000000000000007</v>
      </c>
      <c r="I51" s="19">
        <f t="shared" ref="I51" si="20">SUM(I44:I50)</f>
        <v>92.44</v>
      </c>
      <c r="J51" s="19">
        <f t="shared" ref="J51:L51" si="21">SUM(J44:J50)</f>
        <v>559.55000000000007</v>
      </c>
      <c r="K51" s="25"/>
      <c r="L51" s="19">
        <f t="shared" si="21"/>
        <v>51.55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81" t="s">
        <v>63</v>
      </c>
      <c r="F52" s="83">
        <v>85</v>
      </c>
      <c r="G52" s="83">
        <v>1.33</v>
      </c>
      <c r="H52" s="83">
        <v>4.33</v>
      </c>
      <c r="I52" s="83">
        <v>8.02</v>
      </c>
      <c r="J52" s="83">
        <v>77.180000000000007</v>
      </c>
      <c r="K52" s="83">
        <v>45</v>
      </c>
      <c r="L52" s="78">
        <v>6.42</v>
      </c>
    </row>
    <row r="53" spans="1:12" ht="15" x14ac:dyDescent="0.25">
      <c r="A53" s="23"/>
      <c r="B53" s="15"/>
      <c r="C53" s="11"/>
      <c r="D53" s="7" t="s">
        <v>27</v>
      </c>
      <c r="E53" s="71" t="s">
        <v>64</v>
      </c>
      <c r="F53" s="56">
        <v>205</v>
      </c>
      <c r="G53" s="56">
        <v>7.12</v>
      </c>
      <c r="H53" s="56">
        <v>6.63</v>
      </c>
      <c r="I53" s="56">
        <v>14.31</v>
      </c>
      <c r="J53" s="56">
        <v>155.38999999999999</v>
      </c>
      <c r="K53" s="56">
        <v>103</v>
      </c>
      <c r="L53" s="79">
        <v>13.35</v>
      </c>
    </row>
    <row r="54" spans="1:12" ht="15" x14ac:dyDescent="0.25">
      <c r="A54" s="23"/>
      <c r="B54" s="15"/>
      <c r="C54" s="11"/>
      <c r="D54" s="7" t="s">
        <v>28</v>
      </c>
      <c r="E54" s="82" t="s">
        <v>65</v>
      </c>
      <c r="F54" s="60">
        <v>120</v>
      </c>
      <c r="G54" s="60">
        <v>18.649999999999999</v>
      </c>
      <c r="H54" s="60">
        <v>5.53</v>
      </c>
      <c r="I54" s="60">
        <v>6.01</v>
      </c>
      <c r="J54" s="57">
        <v>148.69</v>
      </c>
      <c r="K54" s="57">
        <v>227</v>
      </c>
      <c r="L54" s="79">
        <v>53.57</v>
      </c>
    </row>
    <row r="55" spans="1:12" ht="15" x14ac:dyDescent="0.25">
      <c r="A55" s="23"/>
      <c r="B55" s="15"/>
      <c r="C55" s="11"/>
      <c r="D55" s="7" t="s">
        <v>29</v>
      </c>
      <c r="E55" s="81" t="s">
        <v>66</v>
      </c>
      <c r="F55" s="83">
        <v>200</v>
      </c>
      <c r="G55" s="83">
        <v>5.6</v>
      </c>
      <c r="H55" s="83">
        <v>8.8000000000000007</v>
      </c>
      <c r="I55" s="83">
        <v>37.200000000000003</v>
      </c>
      <c r="J55" s="83">
        <v>250</v>
      </c>
      <c r="K55" s="83">
        <v>312</v>
      </c>
      <c r="L55" s="79">
        <v>25.07</v>
      </c>
    </row>
    <row r="56" spans="1:12" ht="15" x14ac:dyDescent="0.25">
      <c r="A56" s="23"/>
      <c r="B56" s="15"/>
      <c r="C56" s="11"/>
      <c r="D56" s="7" t="s">
        <v>30</v>
      </c>
      <c r="E56" s="53" t="s">
        <v>67</v>
      </c>
      <c r="F56" s="56">
        <v>200</v>
      </c>
      <c r="G56" s="56">
        <v>7.0000000000000007E-2</v>
      </c>
      <c r="H56" s="56">
        <v>0.02</v>
      </c>
      <c r="I56" s="56">
        <v>15</v>
      </c>
      <c r="J56" s="56">
        <v>60</v>
      </c>
      <c r="K56" s="56">
        <v>376</v>
      </c>
      <c r="L56" s="79">
        <v>2.4</v>
      </c>
    </row>
    <row r="57" spans="1:12" ht="15" x14ac:dyDescent="0.25">
      <c r="A57" s="23"/>
      <c r="B57" s="15"/>
      <c r="C57" s="11"/>
      <c r="D57" s="7" t="s">
        <v>31</v>
      </c>
      <c r="E57" s="54" t="s">
        <v>44</v>
      </c>
      <c r="F57" s="60">
        <v>50</v>
      </c>
      <c r="G57" s="60">
        <v>3.05</v>
      </c>
      <c r="H57" s="60">
        <v>0.6</v>
      </c>
      <c r="I57" s="60">
        <v>19.95</v>
      </c>
      <c r="J57" s="60">
        <v>98.5</v>
      </c>
      <c r="K57" s="76">
        <v>1</v>
      </c>
      <c r="L57" s="79">
        <v>3.81</v>
      </c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35.819999999999993</v>
      </c>
      <c r="H61" s="19">
        <f t="shared" ref="H61" si="23">SUM(H52:H60)</f>
        <v>25.910000000000004</v>
      </c>
      <c r="I61" s="19">
        <f t="shared" ref="I61" si="24">SUM(I52:I60)</f>
        <v>100.49</v>
      </c>
      <c r="J61" s="19">
        <f t="shared" ref="J61:L61" si="25">SUM(J52:J60)</f>
        <v>789.76</v>
      </c>
      <c r="K61" s="25"/>
      <c r="L61" s="19">
        <f t="shared" si="25"/>
        <v>104.62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103" t="s">
        <v>4</v>
      </c>
      <c r="D62" s="104"/>
      <c r="E62" s="31"/>
      <c r="F62" s="68">
        <f>F51+F61</f>
        <v>1500</v>
      </c>
      <c r="G62" s="68">
        <f t="shared" ref="G62" si="26">G51+G61</f>
        <v>60.949999999999996</v>
      </c>
      <c r="H62" s="68">
        <f t="shared" ref="H62" si="27">H51+H61</f>
        <v>35.710000000000008</v>
      </c>
      <c r="I62" s="68">
        <f t="shared" ref="I62" si="28">I51+I61</f>
        <v>192.93</v>
      </c>
      <c r="J62" s="68">
        <f t="shared" ref="J62:L62" si="29">J51+J61</f>
        <v>1349.31</v>
      </c>
      <c r="K62" s="68"/>
      <c r="L62" s="68">
        <f t="shared" si="29"/>
        <v>156.17000000000002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68</v>
      </c>
      <c r="F63" s="40">
        <v>250</v>
      </c>
      <c r="G63" s="40">
        <v>7.23</v>
      </c>
      <c r="H63" s="40">
        <v>13.3</v>
      </c>
      <c r="I63" s="40">
        <v>39.85</v>
      </c>
      <c r="J63" s="40">
        <v>309.51</v>
      </c>
      <c r="K63" s="41">
        <v>175</v>
      </c>
      <c r="L63" s="40">
        <v>20.55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7.0000000000000007E-2</v>
      </c>
      <c r="H65" s="43">
        <v>0.02</v>
      </c>
      <c r="I65" s="43">
        <v>15</v>
      </c>
      <c r="J65" s="43">
        <v>60</v>
      </c>
      <c r="K65" s="44">
        <v>376</v>
      </c>
      <c r="L65" s="43">
        <v>2.4</v>
      </c>
    </row>
    <row r="66" spans="1:12" ht="15" x14ac:dyDescent="0.25">
      <c r="A66" s="23"/>
      <c r="B66" s="15"/>
      <c r="C66" s="11"/>
      <c r="D66" s="7" t="s">
        <v>23</v>
      </c>
      <c r="E66" s="42" t="s">
        <v>51</v>
      </c>
      <c r="F66" s="43">
        <v>50</v>
      </c>
      <c r="G66" s="43">
        <v>3.8</v>
      </c>
      <c r="H66" s="43">
        <v>0.4</v>
      </c>
      <c r="I66" s="43">
        <v>24.6</v>
      </c>
      <c r="J66" s="43">
        <v>117.5</v>
      </c>
      <c r="K66" s="44">
        <v>1</v>
      </c>
      <c r="L66" s="43">
        <v>4.9800000000000004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 t="s">
        <v>69</v>
      </c>
      <c r="F68" s="43">
        <v>45</v>
      </c>
      <c r="G68" s="43">
        <v>5.22</v>
      </c>
      <c r="H68" s="43">
        <v>7.47</v>
      </c>
      <c r="I68" s="43">
        <v>13.34</v>
      </c>
      <c r="J68" s="43">
        <v>141.30000000000001</v>
      </c>
      <c r="K68" s="44">
        <v>3</v>
      </c>
      <c r="L68" s="43">
        <v>20.190000000000001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545</v>
      </c>
      <c r="G70" s="19">
        <f t="shared" ref="G70" si="30">SUM(G63:G69)</f>
        <v>16.32</v>
      </c>
      <c r="H70" s="19">
        <f t="shared" ref="H70" si="31">SUM(H63:H69)</f>
        <v>21.19</v>
      </c>
      <c r="I70" s="19">
        <f t="shared" ref="I70" si="32">SUM(I63:I69)</f>
        <v>92.79</v>
      </c>
      <c r="J70" s="19">
        <f t="shared" ref="J70:L70" si="33">SUM(J63:J69)</f>
        <v>628.30999999999995</v>
      </c>
      <c r="K70" s="25"/>
      <c r="L70" s="19">
        <f t="shared" si="33"/>
        <v>48.120000000000005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81" t="s">
        <v>70</v>
      </c>
      <c r="F71" s="83">
        <v>75</v>
      </c>
      <c r="G71" s="83">
        <v>0.88</v>
      </c>
      <c r="H71" s="83">
        <v>0.15</v>
      </c>
      <c r="I71" s="83">
        <v>5.46</v>
      </c>
      <c r="J71" s="83">
        <v>28.74</v>
      </c>
      <c r="K71" s="83">
        <v>56</v>
      </c>
      <c r="L71" s="84">
        <v>11.48</v>
      </c>
    </row>
    <row r="72" spans="1:12" ht="15" x14ac:dyDescent="0.25">
      <c r="A72" s="23"/>
      <c r="B72" s="15"/>
      <c r="C72" s="11"/>
      <c r="D72" s="7" t="s">
        <v>27</v>
      </c>
      <c r="E72" s="82" t="s">
        <v>71</v>
      </c>
      <c r="F72" s="83">
        <v>205</v>
      </c>
      <c r="G72" s="85">
        <v>6.24</v>
      </c>
      <c r="H72" s="85">
        <v>8.25</v>
      </c>
      <c r="I72" s="85">
        <v>6.48</v>
      </c>
      <c r="J72" s="85">
        <v>130.59</v>
      </c>
      <c r="K72" s="83">
        <v>88</v>
      </c>
      <c r="L72" s="63">
        <v>14.84</v>
      </c>
    </row>
    <row r="73" spans="1:12" ht="15" x14ac:dyDescent="0.25">
      <c r="A73" s="23"/>
      <c r="B73" s="15"/>
      <c r="C73" s="11"/>
      <c r="D73" s="7" t="s">
        <v>28</v>
      </c>
      <c r="E73" s="81" t="s">
        <v>72</v>
      </c>
      <c r="F73" s="83">
        <v>110</v>
      </c>
      <c r="G73" s="83">
        <v>12.08</v>
      </c>
      <c r="H73" s="83">
        <v>10.88</v>
      </c>
      <c r="I73" s="83">
        <v>4.6399999999999997</v>
      </c>
      <c r="J73" s="83">
        <v>165.51</v>
      </c>
      <c r="K73" s="83">
        <v>1</v>
      </c>
      <c r="L73" s="63">
        <v>43.6</v>
      </c>
    </row>
    <row r="74" spans="1:12" ht="15" x14ac:dyDescent="0.25">
      <c r="A74" s="23"/>
      <c r="B74" s="15"/>
      <c r="C74" s="11"/>
      <c r="D74" s="7" t="s">
        <v>29</v>
      </c>
      <c r="E74" s="81" t="s">
        <v>47</v>
      </c>
      <c r="F74" s="83">
        <v>150</v>
      </c>
      <c r="G74" s="83">
        <v>5.52</v>
      </c>
      <c r="H74" s="83">
        <v>4.51</v>
      </c>
      <c r="I74" s="83">
        <v>26.44</v>
      </c>
      <c r="J74" s="83">
        <v>168.44</v>
      </c>
      <c r="K74" s="83">
        <v>309</v>
      </c>
      <c r="L74" s="63">
        <v>8.4700000000000006</v>
      </c>
    </row>
    <row r="75" spans="1:12" ht="15" x14ac:dyDescent="0.25">
      <c r="A75" s="23"/>
      <c r="B75" s="15"/>
      <c r="C75" s="11"/>
      <c r="D75" s="7" t="s">
        <v>30</v>
      </c>
      <c r="E75" s="81" t="s">
        <v>73</v>
      </c>
      <c r="F75" s="83">
        <v>200</v>
      </c>
      <c r="G75" s="83">
        <v>0.78</v>
      </c>
      <c r="H75" s="83">
        <v>0.04</v>
      </c>
      <c r="I75" s="83">
        <v>27.63</v>
      </c>
      <c r="J75" s="83">
        <v>114.8</v>
      </c>
      <c r="K75" s="83">
        <v>348</v>
      </c>
      <c r="L75" s="63">
        <v>9.6300000000000008</v>
      </c>
    </row>
    <row r="76" spans="1:12" ht="15" x14ac:dyDescent="0.25">
      <c r="A76" s="23"/>
      <c r="B76" s="15"/>
      <c r="C76" s="11"/>
      <c r="D76" s="7" t="s">
        <v>31</v>
      </c>
      <c r="E76" s="54" t="s">
        <v>44</v>
      </c>
      <c r="F76" s="60">
        <v>50</v>
      </c>
      <c r="G76" s="60">
        <v>3.05</v>
      </c>
      <c r="H76" s="60">
        <v>0.6</v>
      </c>
      <c r="I76" s="60">
        <v>19.95</v>
      </c>
      <c r="J76" s="60">
        <v>98.5</v>
      </c>
      <c r="K76" s="65">
        <v>1</v>
      </c>
      <c r="L76" s="63">
        <v>3.81</v>
      </c>
    </row>
    <row r="77" spans="1:12" ht="15" x14ac:dyDescent="0.25">
      <c r="A77" s="23"/>
      <c r="B77" s="15"/>
      <c r="C77" s="11"/>
      <c r="D77" s="7" t="s">
        <v>32</v>
      </c>
      <c r="E77" s="73" t="s">
        <v>74</v>
      </c>
      <c r="F77" s="74">
        <v>50</v>
      </c>
      <c r="G77" s="74">
        <v>4</v>
      </c>
      <c r="H77" s="74">
        <v>6.5</v>
      </c>
      <c r="I77" s="74">
        <v>33</v>
      </c>
      <c r="J77" s="74">
        <v>210</v>
      </c>
      <c r="K77" s="58">
        <v>705</v>
      </c>
      <c r="L77" s="74">
        <v>17.5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 t="shared" ref="G80" si="34">SUM(G71:G79)</f>
        <v>32.549999999999997</v>
      </c>
      <c r="H80" s="19">
        <f t="shared" ref="H80" si="35">SUM(H71:H79)</f>
        <v>30.93</v>
      </c>
      <c r="I80" s="19">
        <f t="shared" ref="I80" si="36">SUM(I71:I79)</f>
        <v>123.60000000000001</v>
      </c>
      <c r="J80" s="19">
        <f t="shared" ref="J80:L80" si="37">SUM(J71:J79)</f>
        <v>916.58</v>
      </c>
      <c r="K80" s="25"/>
      <c r="L80" s="19">
        <f t="shared" si="37"/>
        <v>109.33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103" t="s">
        <v>4</v>
      </c>
      <c r="D81" s="104"/>
      <c r="E81" s="31"/>
      <c r="F81" s="68">
        <f>F70+F80</f>
        <v>1385</v>
      </c>
      <c r="G81" s="68">
        <f t="shared" ref="G81" si="38">G70+G80</f>
        <v>48.87</v>
      </c>
      <c r="H81" s="68">
        <f t="shared" ref="H81" si="39">H70+H80</f>
        <v>52.120000000000005</v>
      </c>
      <c r="I81" s="68">
        <f t="shared" ref="I81" si="40">I70+I80</f>
        <v>216.39000000000001</v>
      </c>
      <c r="J81" s="68">
        <f t="shared" ref="J81:L81" si="41">J70+J80</f>
        <v>1544.8899999999999</v>
      </c>
      <c r="K81" s="68"/>
      <c r="L81" s="68">
        <f t="shared" si="41"/>
        <v>157.44999999999999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75</v>
      </c>
      <c r="F82" s="40">
        <v>250</v>
      </c>
      <c r="G82" s="40">
        <v>10.27</v>
      </c>
      <c r="H82" s="40">
        <v>13.15</v>
      </c>
      <c r="I82" s="40">
        <v>52.74</v>
      </c>
      <c r="J82" s="40">
        <v>371.42</v>
      </c>
      <c r="K82" s="41">
        <v>173</v>
      </c>
      <c r="L82" s="40">
        <v>22.54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56</v>
      </c>
      <c r="F84" s="43">
        <v>200</v>
      </c>
      <c r="G84" s="43">
        <v>3.88</v>
      </c>
      <c r="H84" s="43">
        <v>3.8</v>
      </c>
      <c r="I84" s="43">
        <v>25.06</v>
      </c>
      <c r="J84" s="43">
        <v>151.36000000000001</v>
      </c>
      <c r="K84" s="44">
        <v>700</v>
      </c>
      <c r="L84" s="43">
        <v>15.48</v>
      </c>
    </row>
    <row r="85" spans="1:12" ht="15" x14ac:dyDescent="0.25">
      <c r="A85" s="23"/>
      <c r="B85" s="15"/>
      <c r="C85" s="11"/>
      <c r="D85" s="7" t="s">
        <v>23</v>
      </c>
      <c r="E85" s="42" t="s">
        <v>51</v>
      </c>
      <c r="F85" s="43">
        <v>50</v>
      </c>
      <c r="G85" s="43">
        <v>3.8</v>
      </c>
      <c r="H85" s="43">
        <v>0.4</v>
      </c>
      <c r="I85" s="43">
        <v>24.6</v>
      </c>
      <c r="J85" s="43">
        <v>117.5</v>
      </c>
      <c r="K85" s="44">
        <v>1</v>
      </c>
      <c r="L85" s="43">
        <v>4.9800000000000004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17.95</v>
      </c>
      <c r="H89" s="19">
        <f t="shared" ref="H89" si="43">SUM(H82:H88)</f>
        <v>17.349999999999998</v>
      </c>
      <c r="I89" s="19">
        <f t="shared" ref="I89" si="44">SUM(I82:I88)</f>
        <v>102.4</v>
      </c>
      <c r="J89" s="19">
        <f t="shared" ref="J89:L89" si="45">SUM(J82:J88)</f>
        <v>640.28</v>
      </c>
      <c r="K89" s="25"/>
      <c r="L89" s="19">
        <f t="shared" si="45"/>
        <v>43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82" t="s">
        <v>76</v>
      </c>
      <c r="F90" s="90">
        <v>75</v>
      </c>
      <c r="G90" s="90">
        <v>0.97</v>
      </c>
      <c r="H90" s="90">
        <v>3.84</v>
      </c>
      <c r="I90" s="90">
        <v>8.1999999999999993</v>
      </c>
      <c r="J90" s="90">
        <v>72.39</v>
      </c>
      <c r="K90" s="57">
        <v>61</v>
      </c>
      <c r="L90" s="61">
        <v>8.5500000000000007</v>
      </c>
    </row>
    <row r="91" spans="1:12" ht="15" x14ac:dyDescent="0.25">
      <c r="A91" s="23"/>
      <c r="B91" s="15"/>
      <c r="C91" s="11"/>
      <c r="D91" s="7" t="s">
        <v>27</v>
      </c>
      <c r="E91" s="82" t="s">
        <v>77</v>
      </c>
      <c r="F91" s="91">
        <v>205</v>
      </c>
      <c r="G91" s="91">
        <v>6.45</v>
      </c>
      <c r="H91" s="91">
        <v>8.3699999999999992</v>
      </c>
      <c r="I91" s="91">
        <v>9.82</v>
      </c>
      <c r="J91" s="91">
        <v>144.94</v>
      </c>
      <c r="K91" s="86">
        <v>96</v>
      </c>
      <c r="L91" s="62">
        <v>15.91</v>
      </c>
    </row>
    <row r="92" spans="1:12" ht="15" x14ac:dyDescent="0.25">
      <c r="A92" s="23"/>
      <c r="B92" s="15"/>
      <c r="C92" s="11"/>
      <c r="D92" s="7" t="s">
        <v>28</v>
      </c>
      <c r="E92" s="82" t="s">
        <v>78</v>
      </c>
      <c r="F92" s="90">
        <v>175</v>
      </c>
      <c r="G92" s="90">
        <v>12.23</v>
      </c>
      <c r="H92" s="94">
        <v>18.79</v>
      </c>
      <c r="I92" s="90">
        <v>16.489999999999998</v>
      </c>
      <c r="J92" s="90">
        <v>293.32</v>
      </c>
      <c r="K92" s="57">
        <v>701</v>
      </c>
      <c r="L92" s="62">
        <v>51.68</v>
      </c>
    </row>
    <row r="93" spans="1:12" ht="15" x14ac:dyDescent="0.25">
      <c r="A93" s="23"/>
      <c r="B93" s="15"/>
      <c r="C93" s="11"/>
      <c r="D93" s="7" t="s">
        <v>29</v>
      </c>
      <c r="E93" s="82"/>
      <c r="F93" s="90"/>
      <c r="G93" s="90"/>
      <c r="H93" s="90"/>
      <c r="I93" s="90"/>
      <c r="J93" s="90"/>
      <c r="K93" s="57"/>
      <c r="L93" s="62"/>
    </row>
    <row r="94" spans="1:12" ht="15" x14ac:dyDescent="0.25">
      <c r="A94" s="23"/>
      <c r="B94" s="15"/>
      <c r="C94" s="11"/>
      <c r="D94" s="7" t="s">
        <v>30</v>
      </c>
      <c r="E94" s="54" t="s">
        <v>48</v>
      </c>
      <c r="F94" s="58">
        <v>200</v>
      </c>
      <c r="G94" s="58">
        <v>0.34</v>
      </c>
      <c r="H94" s="58">
        <v>7.0000000000000007E-2</v>
      </c>
      <c r="I94" s="58">
        <v>29.85</v>
      </c>
      <c r="J94" s="58">
        <v>122.2</v>
      </c>
      <c r="K94" s="60">
        <v>348</v>
      </c>
      <c r="L94" s="62">
        <v>9.1999999999999993</v>
      </c>
    </row>
    <row r="95" spans="1:12" ht="15" x14ac:dyDescent="0.25">
      <c r="A95" s="23"/>
      <c r="B95" s="15"/>
      <c r="C95" s="11"/>
      <c r="D95" s="7" t="s">
        <v>31</v>
      </c>
      <c r="E95" s="88" t="s">
        <v>44</v>
      </c>
      <c r="F95" s="92">
        <v>50</v>
      </c>
      <c r="G95" s="95">
        <v>3.05</v>
      </c>
      <c r="H95" s="95">
        <v>0.6</v>
      </c>
      <c r="I95" s="95">
        <v>19.95</v>
      </c>
      <c r="J95" s="95">
        <v>98.5</v>
      </c>
      <c r="K95" s="87">
        <v>1</v>
      </c>
      <c r="L95" s="96">
        <v>3.81</v>
      </c>
    </row>
    <row r="96" spans="1:12" ht="15" x14ac:dyDescent="0.25">
      <c r="A96" s="23"/>
      <c r="B96" s="15"/>
      <c r="C96" s="11"/>
      <c r="D96" s="7" t="s">
        <v>32</v>
      </c>
      <c r="E96" s="89" t="s">
        <v>61</v>
      </c>
      <c r="F96" s="93">
        <v>140</v>
      </c>
      <c r="G96" s="93">
        <v>13.72</v>
      </c>
      <c r="H96" s="93">
        <v>0.56000000000000005</v>
      </c>
      <c r="I96" s="93">
        <v>0.56000000000000005</v>
      </c>
      <c r="J96" s="93">
        <v>61.6</v>
      </c>
      <c r="K96" s="87">
        <v>386</v>
      </c>
      <c r="L96" s="93">
        <v>19.600000000000001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845</v>
      </c>
      <c r="G99" s="19">
        <f t="shared" ref="G99" si="46">SUM(G90:G98)</f>
        <v>36.76</v>
      </c>
      <c r="H99" s="19">
        <f t="shared" ref="H99" si="47">SUM(H90:H98)</f>
        <v>32.230000000000004</v>
      </c>
      <c r="I99" s="19">
        <f t="shared" ref="I99" si="48">SUM(I90:I98)</f>
        <v>84.87</v>
      </c>
      <c r="J99" s="19">
        <f t="shared" ref="J99:L99" si="49">SUM(J90:J98)</f>
        <v>792.95</v>
      </c>
      <c r="K99" s="25"/>
      <c r="L99" s="19">
        <f t="shared" si="49"/>
        <v>108.75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103" t="s">
        <v>4</v>
      </c>
      <c r="D100" s="104"/>
      <c r="E100" s="31"/>
      <c r="F100" s="68">
        <f>F89+F99</f>
        <v>1345</v>
      </c>
      <c r="G100" s="68">
        <f t="shared" ref="G100" si="50">G89+G99</f>
        <v>54.709999999999994</v>
      </c>
      <c r="H100" s="68">
        <f t="shared" ref="H100" si="51">H89+H99</f>
        <v>49.58</v>
      </c>
      <c r="I100" s="68">
        <f t="shared" ref="I100" si="52">I89+I99</f>
        <v>187.27</v>
      </c>
      <c r="J100" s="68">
        <f t="shared" ref="J100:L100" si="53">J89+J99</f>
        <v>1433.23</v>
      </c>
      <c r="K100" s="68"/>
      <c r="L100" s="68">
        <f t="shared" si="53"/>
        <v>151.75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80</v>
      </c>
      <c r="F101" s="40">
        <v>250</v>
      </c>
      <c r="G101" s="40">
        <v>7.13</v>
      </c>
      <c r="H101" s="40">
        <v>12.9</v>
      </c>
      <c r="I101" s="40">
        <v>51.13</v>
      </c>
      <c r="J101" s="40">
        <v>350</v>
      </c>
      <c r="K101" s="41">
        <v>174</v>
      </c>
      <c r="L101" s="40">
        <v>25.34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81</v>
      </c>
      <c r="F103" s="43">
        <v>207</v>
      </c>
      <c r="G103" s="43">
        <v>0.13</v>
      </c>
      <c r="H103" s="43">
        <v>0.02</v>
      </c>
      <c r="I103" s="43">
        <v>15.2</v>
      </c>
      <c r="J103" s="43">
        <v>62</v>
      </c>
      <c r="K103" s="44">
        <v>377</v>
      </c>
      <c r="L103" s="43">
        <v>3.78</v>
      </c>
    </row>
    <row r="104" spans="1:12" ht="15" x14ac:dyDescent="0.25">
      <c r="A104" s="23"/>
      <c r="B104" s="15"/>
      <c r="C104" s="11"/>
      <c r="D104" s="7" t="s">
        <v>23</v>
      </c>
      <c r="E104" s="42" t="s">
        <v>51</v>
      </c>
      <c r="F104" s="43">
        <v>20</v>
      </c>
      <c r="G104" s="43">
        <v>1.52</v>
      </c>
      <c r="H104" s="43">
        <v>0.16</v>
      </c>
      <c r="I104" s="43">
        <v>9.84</v>
      </c>
      <c r="J104" s="43">
        <v>47</v>
      </c>
      <c r="K104" s="44">
        <v>1</v>
      </c>
      <c r="L104" s="43">
        <v>1.99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69</v>
      </c>
      <c r="F106" s="43">
        <v>45</v>
      </c>
      <c r="G106" s="43">
        <v>5.22</v>
      </c>
      <c r="H106" s="43">
        <v>7.47</v>
      </c>
      <c r="I106" s="43">
        <v>13.34</v>
      </c>
      <c r="J106" s="43">
        <v>141.30000000000001</v>
      </c>
      <c r="K106" s="44">
        <v>3</v>
      </c>
      <c r="L106" s="43">
        <v>20.190000000000001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522</v>
      </c>
      <c r="G108" s="19">
        <f t="shared" ref="G108:J108" si="54">SUM(G101:G107)</f>
        <v>14</v>
      </c>
      <c r="H108" s="19">
        <f t="shared" si="54"/>
        <v>20.55</v>
      </c>
      <c r="I108" s="19">
        <f t="shared" si="54"/>
        <v>89.51</v>
      </c>
      <c r="J108" s="19">
        <f t="shared" si="54"/>
        <v>600.29999999999995</v>
      </c>
      <c r="K108" s="25"/>
      <c r="L108" s="19">
        <f t="shared" ref="L108" si="55">SUM(L101:L107)</f>
        <v>51.3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39</v>
      </c>
      <c r="F109" s="59">
        <v>100</v>
      </c>
      <c r="G109" s="56">
        <v>1.57</v>
      </c>
      <c r="H109" s="56">
        <v>5.09</v>
      </c>
      <c r="I109" s="56">
        <v>9.44</v>
      </c>
      <c r="J109" s="65">
        <v>90.8</v>
      </c>
      <c r="K109" s="56">
        <v>45</v>
      </c>
      <c r="L109" s="61">
        <v>7.56</v>
      </c>
    </row>
    <row r="110" spans="1:12" ht="15" x14ac:dyDescent="0.25">
      <c r="A110" s="23"/>
      <c r="B110" s="15"/>
      <c r="C110" s="11"/>
      <c r="D110" s="7" t="s">
        <v>27</v>
      </c>
      <c r="E110" s="54" t="s">
        <v>40</v>
      </c>
      <c r="F110" s="59">
        <v>230</v>
      </c>
      <c r="G110" s="57"/>
      <c r="H110" s="57">
        <v>5.36</v>
      </c>
      <c r="I110" s="57">
        <v>15.2</v>
      </c>
      <c r="J110" s="65">
        <v>201.94</v>
      </c>
      <c r="K110" s="56">
        <v>102</v>
      </c>
      <c r="L110" s="62">
        <v>13.72</v>
      </c>
    </row>
    <row r="111" spans="1:12" ht="15" x14ac:dyDescent="0.25">
      <c r="A111" s="23"/>
      <c r="B111" s="15"/>
      <c r="C111" s="11"/>
      <c r="D111" s="7" t="s">
        <v>28</v>
      </c>
      <c r="E111" s="55" t="s">
        <v>41</v>
      </c>
      <c r="F111" s="60">
        <v>110</v>
      </c>
      <c r="G111" s="57">
        <v>12.08</v>
      </c>
      <c r="H111" s="64">
        <v>10.88</v>
      </c>
      <c r="I111" s="57">
        <v>4.6400000000000006</v>
      </c>
      <c r="J111" s="65">
        <v>165.51</v>
      </c>
      <c r="K111" s="57">
        <v>1</v>
      </c>
      <c r="L111" s="62">
        <v>43.6</v>
      </c>
    </row>
    <row r="112" spans="1:12" ht="15" x14ac:dyDescent="0.25">
      <c r="A112" s="23"/>
      <c r="B112" s="15"/>
      <c r="C112" s="11"/>
      <c r="D112" s="7" t="s">
        <v>29</v>
      </c>
      <c r="E112" s="54" t="s">
        <v>42</v>
      </c>
      <c r="F112" s="59">
        <v>190</v>
      </c>
      <c r="G112" s="57">
        <v>10.89</v>
      </c>
      <c r="H112" s="57">
        <v>7.71</v>
      </c>
      <c r="I112" s="57">
        <v>48.95</v>
      </c>
      <c r="J112" s="65">
        <v>308.74</v>
      </c>
      <c r="K112" s="56">
        <v>302</v>
      </c>
      <c r="L112" s="62">
        <v>12.49</v>
      </c>
    </row>
    <row r="113" spans="1:12" ht="15" x14ac:dyDescent="0.25">
      <c r="A113" s="23"/>
      <c r="B113" s="15"/>
      <c r="C113" s="11"/>
      <c r="D113" s="7" t="s">
        <v>30</v>
      </c>
      <c r="E113" s="54" t="s">
        <v>43</v>
      </c>
      <c r="F113" s="59">
        <v>200</v>
      </c>
      <c r="G113" s="57">
        <v>0.16</v>
      </c>
      <c r="H113" s="57">
        <v>0.16</v>
      </c>
      <c r="I113" s="57">
        <v>27.88</v>
      </c>
      <c r="J113" s="65">
        <v>114.6</v>
      </c>
      <c r="K113" s="57">
        <v>342</v>
      </c>
      <c r="L113" s="62">
        <v>8.2200000000000006</v>
      </c>
    </row>
    <row r="114" spans="1:12" ht="15" x14ac:dyDescent="0.25">
      <c r="A114" s="23"/>
      <c r="B114" s="15"/>
      <c r="C114" s="11"/>
      <c r="D114" s="7" t="s">
        <v>31</v>
      </c>
      <c r="E114" s="54" t="s">
        <v>44</v>
      </c>
      <c r="F114" s="60">
        <v>50</v>
      </c>
      <c r="G114" s="60">
        <v>3.05</v>
      </c>
      <c r="H114" s="60">
        <v>0.6</v>
      </c>
      <c r="I114" s="60">
        <v>19.95</v>
      </c>
      <c r="J114" s="60">
        <v>98.5</v>
      </c>
      <c r="K114" s="58">
        <v>1</v>
      </c>
      <c r="L114" s="63">
        <v>3.81</v>
      </c>
    </row>
    <row r="115" spans="1:12" ht="15" x14ac:dyDescent="0.25">
      <c r="A115" s="23"/>
      <c r="B115" s="15"/>
      <c r="C115" s="11"/>
      <c r="D115" s="7" t="s">
        <v>32</v>
      </c>
      <c r="E115" s="42"/>
      <c r="F115" s="74"/>
      <c r="G115" s="74"/>
      <c r="H115" s="74"/>
      <c r="I115" s="74"/>
      <c r="J115" s="74"/>
      <c r="K115" s="60"/>
      <c r="L115" s="74"/>
    </row>
    <row r="116" spans="1:12" ht="15" x14ac:dyDescent="0.25">
      <c r="A116" s="23"/>
      <c r="B116" s="15"/>
      <c r="C116" s="11"/>
      <c r="D116" s="6" t="s">
        <v>24</v>
      </c>
      <c r="E116" s="42" t="s">
        <v>79</v>
      </c>
      <c r="F116" s="74">
        <v>140</v>
      </c>
      <c r="G116" s="74">
        <v>13.72</v>
      </c>
      <c r="H116" s="74">
        <v>0.56000000000000005</v>
      </c>
      <c r="I116" s="74">
        <v>0.56000000000000005</v>
      </c>
      <c r="J116" s="74">
        <v>61.6</v>
      </c>
      <c r="K116" s="60">
        <v>386</v>
      </c>
      <c r="L116" s="74">
        <v>19.600000000000001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1020</v>
      </c>
      <c r="G118" s="19">
        <f t="shared" ref="G118:J118" si="56">SUM(G109:G117)</f>
        <v>41.47</v>
      </c>
      <c r="H118" s="19">
        <f t="shared" si="56"/>
        <v>30.36</v>
      </c>
      <c r="I118" s="19">
        <f t="shared" si="56"/>
        <v>126.62</v>
      </c>
      <c r="J118" s="19">
        <f t="shared" si="56"/>
        <v>1041.69</v>
      </c>
      <c r="K118" s="25"/>
      <c r="L118" s="19">
        <f t="shared" ref="L118" si="57">SUM(L109:L117)</f>
        <v>109</v>
      </c>
    </row>
    <row r="119" spans="1:12" ht="15.75" thickBot="1" x14ac:dyDescent="0.25">
      <c r="A119" s="29">
        <f>A101</f>
        <v>2</v>
      </c>
      <c r="B119" s="30">
        <f>B101</f>
        <v>1</v>
      </c>
      <c r="C119" s="103" t="s">
        <v>4</v>
      </c>
      <c r="D119" s="104"/>
      <c r="E119" s="31"/>
      <c r="F119" s="68">
        <f>F108+F118</f>
        <v>1542</v>
      </c>
      <c r="G119" s="68">
        <f t="shared" ref="G119" si="58">G108+G118</f>
        <v>55.47</v>
      </c>
      <c r="H119" s="68">
        <f t="shared" ref="H119" si="59">H108+H118</f>
        <v>50.91</v>
      </c>
      <c r="I119" s="68">
        <f t="shared" ref="I119" si="60">I108+I118</f>
        <v>216.13</v>
      </c>
      <c r="J119" s="68">
        <f t="shared" ref="J119:L119" si="61">J108+J118</f>
        <v>1641.99</v>
      </c>
      <c r="K119" s="68"/>
      <c r="L119" s="68">
        <f t="shared" si="61"/>
        <v>160.30000000000001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82</v>
      </c>
      <c r="F120" s="40">
        <v>250</v>
      </c>
      <c r="G120" s="40">
        <v>10</v>
      </c>
      <c r="H120" s="40">
        <v>12.8</v>
      </c>
      <c r="I120" s="40">
        <v>51.3</v>
      </c>
      <c r="J120" s="40">
        <v>361.11</v>
      </c>
      <c r="K120" s="41">
        <v>173</v>
      </c>
      <c r="L120" s="40">
        <v>25.56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67</v>
      </c>
      <c r="F122" s="43">
        <v>200</v>
      </c>
      <c r="G122" s="43">
        <v>7.0000000000000007E-2</v>
      </c>
      <c r="H122" s="43">
        <v>0.02</v>
      </c>
      <c r="I122" s="43">
        <v>15</v>
      </c>
      <c r="J122" s="43">
        <v>60</v>
      </c>
      <c r="K122" s="44">
        <v>376</v>
      </c>
      <c r="L122" s="43">
        <v>2.4</v>
      </c>
    </row>
    <row r="123" spans="1:12" ht="15" x14ac:dyDescent="0.25">
      <c r="A123" s="14"/>
      <c r="B123" s="15"/>
      <c r="C123" s="11"/>
      <c r="D123" s="7" t="s">
        <v>23</v>
      </c>
      <c r="E123" s="42" t="s">
        <v>83</v>
      </c>
      <c r="F123" s="43">
        <v>55</v>
      </c>
      <c r="G123" s="43">
        <v>2.38</v>
      </c>
      <c r="H123" s="43">
        <v>0.32</v>
      </c>
      <c r="I123" s="43">
        <v>27.92</v>
      </c>
      <c r="J123" s="43">
        <v>126.9</v>
      </c>
      <c r="K123" s="44">
        <v>2</v>
      </c>
      <c r="L123" s="43">
        <v>6.86</v>
      </c>
    </row>
    <row r="124" spans="1:12" ht="15" x14ac:dyDescent="0.25">
      <c r="A124" s="14"/>
      <c r="B124" s="15"/>
      <c r="C124" s="11"/>
      <c r="D124" s="7" t="s">
        <v>24</v>
      </c>
      <c r="E124" s="42" t="s">
        <v>79</v>
      </c>
      <c r="F124" s="74">
        <v>140</v>
      </c>
      <c r="G124" s="74">
        <v>13.72</v>
      </c>
      <c r="H124" s="74">
        <v>0.56000000000000005</v>
      </c>
      <c r="I124" s="74">
        <v>0.56000000000000005</v>
      </c>
      <c r="J124" s="74">
        <v>61.6</v>
      </c>
      <c r="K124" s="60">
        <v>386</v>
      </c>
      <c r="L124" s="74">
        <v>19.600000000000001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645</v>
      </c>
      <c r="G127" s="19">
        <f t="shared" ref="G127:J127" si="62">SUM(G120:G126)</f>
        <v>26.17</v>
      </c>
      <c r="H127" s="19">
        <f t="shared" si="62"/>
        <v>13.700000000000001</v>
      </c>
      <c r="I127" s="19">
        <f t="shared" si="62"/>
        <v>94.78</v>
      </c>
      <c r="J127" s="19">
        <f t="shared" si="62"/>
        <v>609.61</v>
      </c>
      <c r="K127" s="25"/>
      <c r="L127" s="19">
        <f t="shared" ref="L127" si="63">SUM(L120:L126)</f>
        <v>54.42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71" t="s">
        <v>57</v>
      </c>
      <c r="F128" s="56">
        <v>103</v>
      </c>
      <c r="G128" s="75">
        <v>1.67</v>
      </c>
      <c r="H128" s="75">
        <v>7.83</v>
      </c>
      <c r="I128" s="75">
        <v>7.39</v>
      </c>
      <c r="J128" s="75">
        <v>109.1</v>
      </c>
      <c r="K128" s="76">
        <v>74</v>
      </c>
      <c r="L128" s="61">
        <v>21.01</v>
      </c>
    </row>
    <row r="129" spans="1:12" ht="15" x14ac:dyDescent="0.25">
      <c r="A129" s="14"/>
      <c r="B129" s="15"/>
      <c r="C129" s="11"/>
      <c r="D129" s="7" t="s">
        <v>27</v>
      </c>
      <c r="E129" s="82" t="s">
        <v>58</v>
      </c>
      <c r="F129" s="56">
        <v>250</v>
      </c>
      <c r="G129" s="75">
        <v>7.65</v>
      </c>
      <c r="H129" s="75">
        <v>10.039999999999999</v>
      </c>
      <c r="I129" s="75">
        <v>10.93</v>
      </c>
      <c r="J129" s="75">
        <v>173.26</v>
      </c>
      <c r="K129" s="77">
        <v>82</v>
      </c>
      <c r="L129" s="62">
        <v>19.420000000000002</v>
      </c>
    </row>
    <row r="130" spans="1:12" ht="15" x14ac:dyDescent="0.25">
      <c r="A130" s="14"/>
      <c r="B130" s="15"/>
      <c r="C130" s="11"/>
      <c r="D130" s="7" t="s">
        <v>28</v>
      </c>
      <c r="E130" s="82" t="s">
        <v>84</v>
      </c>
      <c r="F130" s="56">
        <v>115</v>
      </c>
      <c r="G130" s="75">
        <v>17.16</v>
      </c>
      <c r="H130" s="75">
        <v>15.55</v>
      </c>
      <c r="I130" s="75">
        <v>5.97</v>
      </c>
      <c r="J130" s="75">
        <v>232.13</v>
      </c>
      <c r="K130" s="77">
        <v>290</v>
      </c>
      <c r="L130" s="62">
        <v>44.63</v>
      </c>
    </row>
    <row r="131" spans="1:12" ht="15" x14ac:dyDescent="0.25">
      <c r="A131" s="14"/>
      <c r="B131" s="15"/>
      <c r="C131" s="11"/>
      <c r="D131" s="7" t="s">
        <v>29</v>
      </c>
      <c r="E131" s="82" t="s">
        <v>85</v>
      </c>
      <c r="F131" s="56">
        <v>200</v>
      </c>
      <c r="G131" s="75">
        <v>4.9000000000000004</v>
      </c>
      <c r="H131" s="75">
        <v>4.46</v>
      </c>
      <c r="I131" s="75">
        <v>51.49</v>
      </c>
      <c r="J131" s="75">
        <v>265.7</v>
      </c>
      <c r="K131" s="77">
        <v>304</v>
      </c>
      <c r="L131" s="62">
        <v>14.59</v>
      </c>
    </row>
    <row r="132" spans="1:12" ht="15" x14ac:dyDescent="0.25">
      <c r="A132" s="14"/>
      <c r="B132" s="15"/>
      <c r="C132" s="11"/>
      <c r="D132" s="7" t="s">
        <v>30</v>
      </c>
      <c r="E132" s="82" t="s">
        <v>60</v>
      </c>
      <c r="F132" s="56">
        <v>200</v>
      </c>
      <c r="G132" s="75">
        <v>0.66</v>
      </c>
      <c r="H132" s="75">
        <v>0.09</v>
      </c>
      <c r="I132" s="75">
        <v>32.01</v>
      </c>
      <c r="J132" s="75">
        <v>132.80000000000001</v>
      </c>
      <c r="K132" s="77">
        <v>349</v>
      </c>
      <c r="L132" s="62">
        <v>5</v>
      </c>
    </row>
    <row r="133" spans="1:12" ht="15" x14ac:dyDescent="0.25">
      <c r="A133" s="14"/>
      <c r="B133" s="15"/>
      <c r="C133" s="11"/>
      <c r="D133" s="7" t="s">
        <v>31</v>
      </c>
      <c r="E133" s="54" t="s">
        <v>44</v>
      </c>
      <c r="F133" s="60">
        <v>60</v>
      </c>
      <c r="G133" s="60">
        <v>3.66</v>
      </c>
      <c r="H133" s="60">
        <v>0.72</v>
      </c>
      <c r="I133" s="60">
        <v>23.94</v>
      </c>
      <c r="J133" s="60">
        <v>118.2</v>
      </c>
      <c r="K133" s="76">
        <v>1</v>
      </c>
      <c r="L133" s="62">
        <v>4.57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928</v>
      </c>
      <c r="G137" s="19">
        <f t="shared" ref="G137:J137" si="64">SUM(G128:G136)</f>
        <v>35.700000000000003</v>
      </c>
      <c r="H137" s="19">
        <f t="shared" si="64"/>
        <v>38.690000000000005</v>
      </c>
      <c r="I137" s="19">
        <f t="shared" si="64"/>
        <v>131.72999999999999</v>
      </c>
      <c r="J137" s="19">
        <f t="shared" si="64"/>
        <v>1031.19</v>
      </c>
      <c r="K137" s="25"/>
      <c r="L137" s="19">
        <f t="shared" ref="L137" si="65">SUM(L128:L136)</f>
        <v>109.22</v>
      </c>
    </row>
    <row r="138" spans="1:12" ht="15.75" thickBot="1" x14ac:dyDescent="0.25">
      <c r="A138" s="33">
        <f>A120</f>
        <v>2</v>
      </c>
      <c r="B138" s="33">
        <f>B120</f>
        <v>2</v>
      </c>
      <c r="C138" s="103" t="s">
        <v>4</v>
      </c>
      <c r="D138" s="104"/>
      <c r="E138" s="31"/>
      <c r="F138" s="68">
        <f>F127+F137</f>
        <v>1573</v>
      </c>
      <c r="G138" s="68">
        <f t="shared" ref="G138" si="66">G127+G137</f>
        <v>61.870000000000005</v>
      </c>
      <c r="H138" s="68">
        <f t="shared" ref="H138" si="67">H127+H137</f>
        <v>52.390000000000008</v>
      </c>
      <c r="I138" s="68">
        <f t="shared" ref="I138" si="68">I127+I137</f>
        <v>226.51</v>
      </c>
      <c r="J138" s="68">
        <f t="shared" ref="J138:L138" si="69">J127+J137</f>
        <v>1640.8000000000002</v>
      </c>
      <c r="K138" s="68"/>
      <c r="L138" s="68">
        <f t="shared" si="69"/>
        <v>163.63999999999999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68</v>
      </c>
      <c r="F139" s="40">
        <v>250</v>
      </c>
      <c r="G139" s="40">
        <v>7.23</v>
      </c>
      <c r="H139" s="40">
        <v>13.3</v>
      </c>
      <c r="I139" s="40">
        <v>39.85</v>
      </c>
      <c r="J139" s="40">
        <v>309.51</v>
      </c>
      <c r="K139" s="41">
        <v>175</v>
      </c>
      <c r="L139" s="40">
        <v>20.55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>
        <v>3.88</v>
      </c>
      <c r="H141" s="43">
        <v>3.8</v>
      </c>
      <c r="I141" s="43">
        <v>25.06</v>
      </c>
      <c r="J141" s="43">
        <v>151.36000000000001</v>
      </c>
      <c r="K141" s="44">
        <v>700</v>
      </c>
      <c r="L141" s="43">
        <v>15.48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51</v>
      </c>
      <c r="F142" s="43">
        <v>50</v>
      </c>
      <c r="G142" s="43">
        <v>3.8</v>
      </c>
      <c r="H142" s="43">
        <v>0.4</v>
      </c>
      <c r="I142" s="43">
        <v>24.6</v>
      </c>
      <c r="J142" s="43">
        <v>117.5</v>
      </c>
      <c r="K142" s="44">
        <v>1</v>
      </c>
      <c r="L142" s="43">
        <v>4.9800000000000004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14.91</v>
      </c>
      <c r="H146" s="19">
        <f t="shared" si="70"/>
        <v>17.5</v>
      </c>
      <c r="I146" s="19">
        <f t="shared" si="70"/>
        <v>89.509999999999991</v>
      </c>
      <c r="J146" s="19">
        <f t="shared" si="70"/>
        <v>578.37</v>
      </c>
      <c r="K146" s="25"/>
      <c r="L146" s="19">
        <f t="shared" ref="L146" si="71">SUM(L139:L145)</f>
        <v>41.010000000000005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81" t="s">
        <v>76</v>
      </c>
      <c r="F147" s="83">
        <v>60</v>
      </c>
      <c r="G147" s="83">
        <v>0.78</v>
      </c>
      <c r="H147" s="83">
        <v>3.08</v>
      </c>
      <c r="I147" s="83">
        <v>6.56</v>
      </c>
      <c r="J147" s="83">
        <v>57.91</v>
      </c>
      <c r="K147" s="83">
        <v>61</v>
      </c>
      <c r="L147" s="61">
        <v>6.84</v>
      </c>
    </row>
    <row r="148" spans="1:12" ht="15" x14ac:dyDescent="0.25">
      <c r="A148" s="23"/>
      <c r="B148" s="15"/>
      <c r="C148" s="11"/>
      <c r="D148" s="7" t="s">
        <v>27</v>
      </c>
      <c r="E148" s="71" t="s">
        <v>64</v>
      </c>
      <c r="F148" s="56">
        <v>200</v>
      </c>
      <c r="G148" s="56">
        <v>6.95</v>
      </c>
      <c r="H148" s="56">
        <v>6.47</v>
      </c>
      <c r="I148" s="56">
        <v>13.96</v>
      </c>
      <c r="J148" s="56">
        <v>151.6</v>
      </c>
      <c r="K148" s="56">
        <v>103</v>
      </c>
      <c r="L148" s="62">
        <v>13.03</v>
      </c>
    </row>
    <row r="149" spans="1:12" ht="15" x14ac:dyDescent="0.25">
      <c r="A149" s="23"/>
      <c r="B149" s="15"/>
      <c r="C149" s="11"/>
      <c r="D149" s="7" t="s">
        <v>28</v>
      </c>
      <c r="E149" s="82" t="s">
        <v>86</v>
      </c>
      <c r="F149" s="60">
        <v>115</v>
      </c>
      <c r="G149" s="60">
        <v>18.579999999999998</v>
      </c>
      <c r="H149" s="60">
        <v>5.28</v>
      </c>
      <c r="I149" s="60">
        <v>5.72</v>
      </c>
      <c r="J149" s="57">
        <v>144.99</v>
      </c>
      <c r="K149" s="57">
        <v>227</v>
      </c>
      <c r="L149" s="62">
        <v>53.28</v>
      </c>
    </row>
    <row r="150" spans="1:12" ht="15" x14ac:dyDescent="0.25">
      <c r="A150" s="23"/>
      <c r="B150" s="15"/>
      <c r="C150" s="11"/>
      <c r="D150" s="7" t="s">
        <v>29</v>
      </c>
      <c r="E150" s="81" t="s">
        <v>66</v>
      </c>
      <c r="F150" s="83">
        <v>150</v>
      </c>
      <c r="G150" s="83">
        <v>4.2</v>
      </c>
      <c r="H150" s="83">
        <v>6.6</v>
      </c>
      <c r="I150" s="83">
        <v>27.9</v>
      </c>
      <c r="J150" s="83">
        <v>187.5</v>
      </c>
      <c r="K150" s="83">
        <v>312</v>
      </c>
      <c r="L150" s="62">
        <v>18.8</v>
      </c>
    </row>
    <row r="151" spans="1:12" ht="15" x14ac:dyDescent="0.25">
      <c r="A151" s="23"/>
      <c r="B151" s="15"/>
      <c r="C151" s="11"/>
      <c r="D151" s="7" t="s">
        <v>30</v>
      </c>
      <c r="E151" s="53" t="s">
        <v>73</v>
      </c>
      <c r="F151" s="56">
        <v>200</v>
      </c>
      <c r="G151" s="56">
        <v>0.78</v>
      </c>
      <c r="H151" s="56">
        <v>0.04</v>
      </c>
      <c r="I151" s="56">
        <v>27.63</v>
      </c>
      <c r="J151" s="56">
        <v>114.8</v>
      </c>
      <c r="K151" s="56">
        <v>348</v>
      </c>
      <c r="L151" s="62">
        <v>9.4</v>
      </c>
    </row>
    <row r="152" spans="1:12" ht="15" x14ac:dyDescent="0.25">
      <c r="A152" s="23"/>
      <c r="B152" s="15"/>
      <c r="C152" s="11"/>
      <c r="D152" s="7" t="s">
        <v>31</v>
      </c>
      <c r="E152" s="54" t="s">
        <v>44</v>
      </c>
      <c r="F152" s="60">
        <v>50</v>
      </c>
      <c r="G152" s="60">
        <v>3.05</v>
      </c>
      <c r="H152" s="60">
        <v>0.6</v>
      </c>
      <c r="I152" s="60">
        <v>19.95</v>
      </c>
      <c r="J152" s="60">
        <v>98.5</v>
      </c>
      <c r="K152" s="76">
        <v>1</v>
      </c>
      <c r="L152" s="62">
        <v>3.81</v>
      </c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34.339999999999996</v>
      </c>
      <c r="H156" s="19">
        <f t="shared" si="72"/>
        <v>22.07</v>
      </c>
      <c r="I156" s="19">
        <f t="shared" si="72"/>
        <v>101.72</v>
      </c>
      <c r="J156" s="19">
        <f t="shared" si="72"/>
        <v>755.3</v>
      </c>
      <c r="K156" s="25"/>
      <c r="L156" s="19">
        <f t="shared" ref="L156" si="73">SUM(L147:L155)</f>
        <v>105.16000000000001</v>
      </c>
    </row>
    <row r="157" spans="1:12" ht="15.75" thickBot="1" x14ac:dyDescent="0.25">
      <c r="A157" s="29">
        <f>A139</f>
        <v>2</v>
      </c>
      <c r="B157" s="30">
        <f>B139</f>
        <v>3</v>
      </c>
      <c r="C157" s="103" t="s">
        <v>4</v>
      </c>
      <c r="D157" s="104"/>
      <c r="E157" s="31"/>
      <c r="F157" s="68">
        <f>F146+F156</f>
        <v>1275</v>
      </c>
      <c r="G157" s="68">
        <f t="shared" ref="G157" si="74">G146+G156</f>
        <v>49.25</v>
      </c>
      <c r="H157" s="68">
        <f t="shared" ref="H157" si="75">H146+H156</f>
        <v>39.57</v>
      </c>
      <c r="I157" s="68">
        <f t="shared" ref="I157" si="76">I146+I156</f>
        <v>191.23</v>
      </c>
      <c r="J157" s="68">
        <f t="shared" ref="J157:L157" si="77">J146+J156</f>
        <v>1333.67</v>
      </c>
      <c r="K157" s="68"/>
      <c r="L157" s="68">
        <f t="shared" si="77"/>
        <v>146.17000000000002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49</v>
      </c>
      <c r="F158" s="40">
        <v>250</v>
      </c>
      <c r="G158" s="40">
        <v>10.28</v>
      </c>
      <c r="H158" s="40">
        <v>13.16</v>
      </c>
      <c r="I158" s="40">
        <v>52.75</v>
      </c>
      <c r="J158" s="40">
        <v>371.43</v>
      </c>
      <c r="K158" s="41">
        <v>173</v>
      </c>
      <c r="L158" s="40">
        <v>19.29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81</v>
      </c>
      <c r="F160" s="43">
        <v>207</v>
      </c>
      <c r="G160" s="43">
        <v>0.13</v>
      </c>
      <c r="H160" s="43">
        <v>0.02</v>
      </c>
      <c r="I160" s="43">
        <v>15.2</v>
      </c>
      <c r="J160" s="43">
        <v>62</v>
      </c>
      <c r="K160" s="44">
        <v>377</v>
      </c>
      <c r="L160" s="43">
        <v>3.78</v>
      </c>
    </row>
    <row r="161" spans="1:12" ht="15" x14ac:dyDescent="0.25">
      <c r="A161" s="23"/>
      <c r="B161" s="15"/>
      <c r="C161" s="11"/>
      <c r="D161" s="7" t="s">
        <v>23</v>
      </c>
      <c r="E161" s="42" t="s">
        <v>51</v>
      </c>
      <c r="F161" s="43">
        <v>40</v>
      </c>
      <c r="G161" s="43">
        <v>3.04</v>
      </c>
      <c r="H161" s="43">
        <v>0.32</v>
      </c>
      <c r="I161" s="43">
        <v>19.68</v>
      </c>
      <c r="J161" s="43">
        <v>94</v>
      </c>
      <c r="K161" s="44">
        <v>1</v>
      </c>
      <c r="L161" s="43">
        <v>3.98</v>
      </c>
    </row>
    <row r="162" spans="1:12" ht="15" x14ac:dyDescent="0.25">
      <c r="A162" s="23"/>
      <c r="B162" s="15"/>
      <c r="C162" s="11"/>
      <c r="D162" s="7" t="s">
        <v>24</v>
      </c>
      <c r="E162" s="42" t="s">
        <v>79</v>
      </c>
      <c r="F162" s="74">
        <v>140</v>
      </c>
      <c r="G162" s="74">
        <v>13.72</v>
      </c>
      <c r="H162" s="74">
        <v>0.56000000000000005</v>
      </c>
      <c r="I162" s="74">
        <v>0.56000000000000005</v>
      </c>
      <c r="J162" s="74">
        <v>61.6</v>
      </c>
      <c r="K162" s="60">
        <v>386</v>
      </c>
      <c r="L162" s="74">
        <v>19.600000000000001</v>
      </c>
    </row>
    <row r="163" spans="1:12" ht="15" x14ac:dyDescent="0.25">
      <c r="A163" s="23"/>
      <c r="B163" s="15"/>
      <c r="C163" s="11"/>
      <c r="D163" s="6"/>
      <c r="E163" s="42" t="s">
        <v>87</v>
      </c>
      <c r="F163" s="43">
        <v>6</v>
      </c>
      <c r="G163" s="43">
        <v>0.06</v>
      </c>
      <c r="H163" s="43">
        <v>4.32</v>
      </c>
      <c r="I163" s="43">
        <v>0.08</v>
      </c>
      <c r="J163" s="43">
        <v>39.6</v>
      </c>
      <c r="K163" s="44">
        <v>14</v>
      </c>
      <c r="L163" s="43">
        <v>5.94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643</v>
      </c>
      <c r="G165" s="19">
        <f t="shared" ref="G165:J165" si="78">SUM(G158:G164)</f>
        <v>27.23</v>
      </c>
      <c r="H165" s="19">
        <f t="shared" si="78"/>
        <v>18.380000000000003</v>
      </c>
      <c r="I165" s="19">
        <f t="shared" si="78"/>
        <v>88.27</v>
      </c>
      <c r="J165" s="19">
        <f t="shared" si="78"/>
        <v>628.63000000000011</v>
      </c>
      <c r="K165" s="25"/>
      <c r="L165" s="19">
        <f t="shared" ref="L165" si="79">SUM(L158:L164)</f>
        <v>52.59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80" t="s">
        <v>45</v>
      </c>
      <c r="F166" s="56">
        <v>60</v>
      </c>
      <c r="G166" s="83">
        <v>0.67</v>
      </c>
      <c r="H166" s="83">
        <v>3.7</v>
      </c>
      <c r="I166" s="83">
        <v>2.83</v>
      </c>
      <c r="J166" s="56">
        <v>47.46</v>
      </c>
      <c r="K166" s="57">
        <v>14</v>
      </c>
      <c r="L166" s="84">
        <v>13.07</v>
      </c>
    </row>
    <row r="167" spans="1:12" ht="15" x14ac:dyDescent="0.25">
      <c r="A167" s="23"/>
      <c r="B167" s="15"/>
      <c r="C167" s="11"/>
      <c r="D167" s="7" t="s">
        <v>27</v>
      </c>
      <c r="E167" s="80" t="s">
        <v>88</v>
      </c>
      <c r="F167" s="60">
        <v>205</v>
      </c>
      <c r="G167" s="56">
        <v>6.16</v>
      </c>
      <c r="H167" s="56">
        <v>8.44</v>
      </c>
      <c r="I167" s="56">
        <v>5.1100000000000003</v>
      </c>
      <c r="J167" s="56">
        <v>122.51</v>
      </c>
      <c r="K167" s="56">
        <v>98</v>
      </c>
      <c r="L167" s="62">
        <v>12.18</v>
      </c>
    </row>
    <row r="168" spans="1:12" ht="15" x14ac:dyDescent="0.25">
      <c r="A168" s="23"/>
      <c r="B168" s="15"/>
      <c r="C168" s="11"/>
      <c r="D168" s="7" t="s">
        <v>28</v>
      </c>
      <c r="E168" s="51" t="s">
        <v>59</v>
      </c>
      <c r="F168" s="56">
        <v>200</v>
      </c>
      <c r="G168" s="56">
        <v>23.12</v>
      </c>
      <c r="H168" s="56">
        <v>11.04</v>
      </c>
      <c r="I168" s="56">
        <v>36.94</v>
      </c>
      <c r="J168" s="56">
        <v>340.06</v>
      </c>
      <c r="K168" s="56">
        <v>291</v>
      </c>
      <c r="L168" s="62">
        <v>43.8</v>
      </c>
    </row>
    <row r="169" spans="1:12" ht="15" x14ac:dyDescent="0.25">
      <c r="A169" s="23"/>
      <c r="B169" s="15"/>
      <c r="C169" s="11"/>
      <c r="D169" s="7" t="s">
        <v>29</v>
      </c>
      <c r="E169" s="97"/>
      <c r="F169" s="98"/>
      <c r="G169" s="98"/>
      <c r="H169" s="98"/>
      <c r="I169" s="98"/>
      <c r="J169" s="98"/>
      <c r="K169" s="98"/>
      <c r="L169" s="98"/>
    </row>
    <row r="170" spans="1:12" ht="15" x14ac:dyDescent="0.25">
      <c r="A170" s="23"/>
      <c r="B170" s="15"/>
      <c r="C170" s="11"/>
      <c r="D170" s="7" t="s">
        <v>30</v>
      </c>
      <c r="E170" s="80" t="s">
        <v>48</v>
      </c>
      <c r="F170" s="60">
        <v>200</v>
      </c>
      <c r="G170" s="56">
        <v>0.34</v>
      </c>
      <c r="H170" s="56">
        <v>7.0000000000000007E-2</v>
      </c>
      <c r="I170" s="56">
        <v>29.85</v>
      </c>
      <c r="J170" s="56">
        <v>122.2</v>
      </c>
      <c r="K170" s="56">
        <v>348</v>
      </c>
      <c r="L170" s="62">
        <v>9.1999999999999993</v>
      </c>
    </row>
    <row r="171" spans="1:12" ht="15" x14ac:dyDescent="0.25">
      <c r="A171" s="23"/>
      <c r="B171" s="15"/>
      <c r="C171" s="11"/>
      <c r="D171" s="7" t="s">
        <v>31</v>
      </c>
      <c r="E171" s="52" t="s">
        <v>44</v>
      </c>
      <c r="F171" s="60">
        <v>60</v>
      </c>
      <c r="G171" s="60">
        <v>3.66</v>
      </c>
      <c r="H171" s="60">
        <v>0.72</v>
      </c>
      <c r="I171" s="60">
        <v>23.94</v>
      </c>
      <c r="J171" s="60">
        <v>118.2</v>
      </c>
      <c r="K171" s="76">
        <v>1</v>
      </c>
      <c r="L171" s="62">
        <v>3.81</v>
      </c>
    </row>
    <row r="172" spans="1:12" ht="15" x14ac:dyDescent="0.25">
      <c r="A172" s="23"/>
      <c r="B172" s="15"/>
      <c r="C172" s="11"/>
      <c r="D172" s="7" t="s">
        <v>32</v>
      </c>
      <c r="E172" s="52" t="s">
        <v>53</v>
      </c>
      <c r="F172" s="60">
        <v>50</v>
      </c>
      <c r="G172" s="60">
        <v>2.25</v>
      </c>
      <c r="H172" s="60">
        <v>13</v>
      </c>
      <c r="I172" s="60">
        <v>33</v>
      </c>
      <c r="J172" s="60">
        <v>260</v>
      </c>
      <c r="K172" s="58">
        <v>706</v>
      </c>
      <c r="L172" s="62">
        <v>30.5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80">SUM(G166:G174)</f>
        <v>36.200000000000003</v>
      </c>
      <c r="H175" s="19">
        <f t="shared" si="80"/>
        <v>36.97</v>
      </c>
      <c r="I175" s="19">
        <f t="shared" si="80"/>
        <v>131.66999999999999</v>
      </c>
      <c r="J175" s="19">
        <f t="shared" si="80"/>
        <v>1010.4300000000001</v>
      </c>
      <c r="K175" s="25"/>
      <c r="L175" s="19">
        <f t="shared" ref="L175" si="81">SUM(L166:L174)</f>
        <v>112.56</v>
      </c>
    </row>
    <row r="176" spans="1:12" ht="15.75" thickBot="1" x14ac:dyDescent="0.25">
      <c r="A176" s="29">
        <f>A158</f>
        <v>2</v>
      </c>
      <c r="B176" s="30">
        <f>B158</f>
        <v>4</v>
      </c>
      <c r="C176" s="103" t="s">
        <v>4</v>
      </c>
      <c r="D176" s="104"/>
      <c r="E176" s="31"/>
      <c r="F176" s="32">
        <f>F165+F175</f>
        <v>1418</v>
      </c>
      <c r="G176" s="32">
        <f t="shared" ref="G176" si="82">G165+G175</f>
        <v>63.430000000000007</v>
      </c>
      <c r="H176" s="32">
        <f t="shared" ref="H176" si="83">H165+H175</f>
        <v>55.35</v>
      </c>
      <c r="I176" s="32">
        <f t="shared" ref="I176" si="84">I165+I175</f>
        <v>219.94</v>
      </c>
      <c r="J176" s="32">
        <f t="shared" ref="J176:L176" si="85">J165+J175</f>
        <v>1639.0600000000002</v>
      </c>
      <c r="K176" s="32"/>
      <c r="L176" s="32">
        <f t="shared" si="85"/>
        <v>165.15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62</v>
      </c>
      <c r="F177" s="40">
        <v>250</v>
      </c>
      <c r="G177" s="40">
        <v>7.45</v>
      </c>
      <c r="H177" s="40">
        <v>8.68</v>
      </c>
      <c r="I177" s="40">
        <v>39.4</v>
      </c>
      <c r="J177" s="40">
        <v>265.85000000000002</v>
      </c>
      <c r="K177" s="41">
        <v>181</v>
      </c>
      <c r="L177" s="40">
        <v>18.75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50</v>
      </c>
      <c r="F179" s="43">
        <v>207</v>
      </c>
      <c r="G179" s="43">
        <v>3.27</v>
      </c>
      <c r="H179" s="43">
        <v>2.76</v>
      </c>
      <c r="I179" s="43">
        <v>16.5</v>
      </c>
      <c r="J179" s="43">
        <v>104.12</v>
      </c>
      <c r="K179" s="44">
        <v>379</v>
      </c>
      <c r="L179" s="43">
        <v>12.33</v>
      </c>
    </row>
    <row r="180" spans="1:12" ht="15" x14ac:dyDescent="0.25">
      <c r="A180" s="23"/>
      <c r="B180" s="15"/>
      <c r="C180" s="11"/>
      <c r="D180" s="7" t="s">
        <v>23</v>
      </c>
      <c r="E180" s="42" t="s">
        <v>51</v>
      </c>
      <c r="F180" s="43">
        <v>50</v>
      </c>
      <c r="G180" s="43">
        <v>3.8</v>
      </c>
      <c r="H180" s="43">
        <v>0.4</v>
      </c>
      <c r="I180" s="43">
        <v>24.6</v>
      </c>
      <c r="J180" s="43">
        <v>117.5</v>
      </c>
      <c r="K180" s="44">
        <v>1</v>
      </c>
      <c r="L180" s="43">
        <v>4.9800000000000004</v>
      </c>
    </row>
    <row r="181" spans="1:12" ht="15" x14ac:dyDescent="0.25">
      <c r="A181" s="23"/>
      <c r="B181" s="15"/>
      <c r="C181" s="11"/>
      <c r="D181" s="7" t="s">
        <v>24</v>
      </c>
      <c r="E181" s="42" t="s">
        <v>79</v>
      </c>
      <c r="F181" s="74">
        <v>140</v>
      </c>
      <c r="G181" s="74">
        <v>13.72</v>
      </c>
      <c r="H181" s="74">
        <v>0.56000000000000005</v>
      </c>
      <c r="I181" s="74">
        <v>0.56000000000000005</v>
      </c>
      <c r="J181" s="74">
        <v>61.6</v>
      </c>
      <c r="K181" s="60">
        <v>386</v>
      </c>
      <c r="L181" s="74">
        <v>19.600000000000001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647</v>
      </c>
      <c r="G184" s="19">
        <f t="shared" ref="G184:J184" si="86">SUM(G177:G183)</f>
        <v>28.240000000000002</v>
      </c>
      <c r="H184" s="19">
        <f t="shared" si="86"/>
        <v>12.4</v>
      </c>
      <c r="I184" s="19">
        <f t="shared" si="86"/>
        <v>81.06</v>
      </c>
      <c r="J184" s="19">
        <f t="shared" si="86"/>
        <v>549.07000000000005</v>
      </c>
      <c r="K184" s="25"/>
      <c r="L184" s="19">
        <f t="shared" ref="L184" si="87">SUM(L177:L183)</f>
        <v>55.660000000000004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82" t="s">
        <v>70</v>
      </c>
      <c r="F185" s="83">
        <v>83</v>
      </c>
      <c r="G185" s="83">
        <v>0.97</v>
      </c>
      <c r="H185" s="83">
        <v>0.17</v>
      </c>
      <c r="I185" s="83">
        <v>6.04</v>
      </c>
      <c r="J185" s="83">
        <v>31.81</v>
      </c>
      <c r="K185" s="86">
        <v>56</v>
      </c>
      <c r="L185" s="84">
        <v>12.7</v>
      </c>
    </row>
    <row r="186" spans="1:12" ht="15" x14ac:dyDescent="0.25">
      <c r="A186" s="23"/>
      <c r="B186" s="15"/>
      <c r="C186" s="11"/>
      <c r="D186" s="7" t="s">
        <v>27</v>
      </c>
      <c r="E186" s="82" t="s">
        <v>90</v>
      </c>
      <c r="F186" s="83">
        <v>205</v>
      </c>
      <c r="G186" s="85">
        <v>6.24</v>
      </c>
      <c r="H186" s="85">
        <v>8.25</v>
      </c>
      <c r="I186" s="85">
        <v>6.48</v>
      </c>
      <c r="J186" s="85">
        <v>130.59</v>
      </c>
      <c r="K186" s="83">
        <v>88</v>
      </c>
      <c r="L186" s="63">
        <v>14.84</v>
      </c>
    </row>
    <row r="187" spans="1:12" ht="15" x14ac:dyDescent="0.25">
      <c r="A187" s="23"/>
      <c r="B187" s="15"/>
      <c r="C187" s="11"/>
      <c r="D187" s="7" t="s">
        <v>28</v>
      </c>
      <c r="E187" s="82" t="s">
        <v>84</v>
      </c>
      <c r="F187" s="90">
        <v>105</v>
      </c>
      <c r="G187" s="56">
        <v>17.02</v>
      </c>
      <c r="H187" s="56">
        <v>15.05</v>
      </c>
      <c r="I187" s="56">
        <v>5.38</v>
      </c>
      <c r="J187" s="56">
        <v>224.72</v>
      </c>
      <c r="K187" s="56">
        <v>290</v>
      </c>
      <c r="L187" s="63">
        <v>44.06</v>
      </c>
    </row>
    <row r="188" spans="1:12" ht="15" x14ac:dyDescent="0.25">
      <c r="A188" s="23"/>
      <c r="B188" s="15"/>
      <c r="C188" s="11"/>
      <c r="D188" s="7" t="s">
        <v>29</v>
      </c>
      <c r="E188" s="82" t="s">
        <v>47</v>
      </c>
      <c r="F188" s="56">
        <v>150</v>
      </c>
      <c r="G188" s="56">
        <v>5.52</v>
      </c>
      <c r="H188" s="56">
        <v>4.51</v>
      </c>
      <c r="I188" s="56">
        <v>26.44</v>
      </c>
      <c r="J188" s="56">
        <v>168.44</v>
      </c>
      <c r="K188" s="56">
        <v>309</v>
      </c>
      <c r="L188" s="63">
        <v>8.4700000000000006</v>
      </c>
    </row>
    <row r="189" spans="1:12" ht="15" x14ac:dyDescent="0.25">
      <c r="A189" s="23"/>
      <c r="B189" s="15"/>
      <c r="C189" s="11"/>
      <c r="D189" s="7" t="s">
        <v>30</v>
      </c>
      <c r="E189" s="82" t="s">
        <v>43</v>
      </c>
      <c r="F189" s="56">
        <v>200</v>
      </c>
      <c r="G189" s="56">
        <v>0.16</v>
      </c>
      <c r="H189" s="56">
        <v>0.16</v>
      </c>
      <c r="I189" s="56">
        <v>27.88</v>
      </c>
      <c r="J189" s="56">
        <v>114.6</v>
      </c>
      <c r="K189" s="99">
        <v>342</v>
      </c>
      <c r="L189" s="63">
        <v>8.2200000000000006</v>
      </c>
    </row>
    <row r="190" spans="1:12" ht="15" x14ac:dyDescent="0.25">
      <c r="A190" s="23"/>
      <c r="B190" s="15"/>
      <c r="C190" s="11"/>
      <c r="D190" s="7" t="s">
        <v>31</v>
      </c>
      <c r="E190" s="54" t="s">
        <v>44</v>
      </c>
      <c r="F190" s="60">
        <v>50</v>
      </c>
      <c r="G190" s="60">
        <v>3.05</v>
      </c>
      <c r="H190" s="60">
        <v>0.6</v>
      </c>
      <c r="I190" s="60">
        <v>19.95</v>
      </c>
      <c r="J190" s="60">
        <v>98.5</v>
      </c>
      <c r="K190" s="56">
        <v>1</v>
      </c>
      <c r="L190" s="62">
        <v>3.81</v>
      </c>
    </row>
    <row r="191" spans="1:12" ht="15" x14ac:dyDescent="0.25">
      <c r="A191" s="23"/>
      <c r="B191" s="15"/>
      <c r="C191" s="11"/>
      <c r="D191" s="7" t="s">
        <v>32</v>
      </c>
      <c r="E191" s="89" t="s">
        <v>74</v>
      </c>
      <c r="F191" s="74">
        <v>50</v>
      </c>
      <c r="G191" s="74">
        <v>4</v>
      </c>
      <c r="H191" s="74">
        <v>6.5</v>
      </c>
      <c r="I191" s="74">
        <v>33</v>
      </c>
      <c r="J191" s="74">
        <v>210</v>
      </c>
      <c r="K191" s="76">
        <v>705</v>
      </c>
      <c r="L191" s="74">
        <v>17.5</v>
      </c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843</v>
      </c>
      <c r="G194" s="19">
        <f t="shared" ref="G194:J194" si="88">SUM(G185:G193)</f>
        <v>36.96</v>
      </c>
      <c r="H194" s="19">
        <f t="shared" si="88"/>
        <v>35.239999999999995</v>
      </c>
      <c r="I194" s="19">
        <f t="shared" si="88"/>
        <v>125.17</v>
      </c>
      <c r="J194" s="19">
        <f t="shared" si="88"/>
        <v>978.66</v>
      </c>
      <c r="K194" s="25"/>
      <c r="L194" s="19">
        <f t="shared" ref="L194" si="89">SUM(L185:L193)</f>
        <v>109.6</v>
      </c>
    </row>
    <row r="195" spans="1:12" ht="15.75" thickBot="1" x14ac:dyDescent="0.25">
      <c r="A195" s="29">
        <f>A177</f>
        <v>2</v>
      </c>
      <c r="B195" s="30">
        <f>B177</f>
        <v>5</v>
      </c>
      <c r="C195" s="103" t="s">
        <v>4</v>
      </c>
      <c r="D195" s="104"/>
      <c r="E195" s="31"/>
      <c r="F195" s="32">
        <f>F184+F194</f>
        <v>1490</v>
      </c>
      <c r="G195" s="32">
        <f t="shared" ref="G195" si="90">G184+G194</f>
        <v>65.2</v>
      </c>
      <c r="H195" s="32">
        <f t="shared" ref="H195" si="91">H184+H194</f>
        <v>47.639999999999993</v>
      </c>
      <c r="I195" s="32">
        <f t="shared" ref="I195" si="92">I184+I194</f>
        <v>206.23000000000002</v>
      </c>
      <c r="J195" s="32">
        <f t="shared" ref="J195:L195" si="93">J184+J194</f>
        <v>1527.73</v>
      </c>
      <c r="K195" s="32"/>
      <c r="L195" s="32">
        <f t="shared" si="93"/>
        <v>165.26</v>
      </c>
    </row>
    <row r="196" spans="1:12" ht="13.5" thickBot="1" x14ac:dyDescent="0.25">
      <c r="A196" s="27"/>
      <c r="B196" s="28"/>
      <c r="C196" s="105" t="s">
        <v>5</v>
      </c>
      <c r="D196" s="105"/>
      <c r="E196" s="105"/>
      <c r="F196" s="34">
        <f>(F24+F43+F62+F81+F100+F119+F138+F157+F176+F195)/(IF(F24=0,0,1)+IF(F43=0,0,1)+IF(F62=0,0,1)+IF(F81=0,0,1)+IF(F100=0,0,1)+IF(F119=0,0,1)+IF(F138=0,0,1)+IF(F157=0,0,1)+IF(F176=0,0,1)+IF(F195=0,0,1))</f>
        <v>1426.5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56.734999999999999</v>
      </c>
      <c r="H196" s="34">
        <f t="shared" si="94"/>
        <v>49.263000000000005</v>
      </c>
      <c r="I196" s="34">
        <f t="shared" si="94"/>
        <v>208.52700000000004</v>
      </c>
      <c r="J196" s="34">
        <f t="shared" si="94"/>
        <v>1533.1809999999998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158.26000000000002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Яндоба</cp:lastModifiedBy>
  <dcterms:created xsi:type="dcterms:W3CDTF">2022-05-16T14:23:56Z</dcterms:created>
  <dcterms:modified xsi:type="dcterms:W3CDTF">2026-01-12T07:58:19Z</dcterms:modified>
</cp:coreProperties>
</file>